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Gavan2\Desktop\Тарифы\Энергетика\"/>
    </mc:Choice>
  </mc:AlternateContent>
  <bookViews>
    <workbookView xWindow="0" yWindow="0" windowWidth="24000" windowHeight="9630"/>
  </bookViews>
  <sheets>
    <sheet name="1" sheetId="5" r:id="rId1"/>
    <sheet name="2" sheetId="4" r:id="rId2"/>
    <sheet name="3" sheetId="1" r:id="rId3"/>
    <sheet name="4" sheetId="2" r:id="rId4"/>
  </sheets>
  <externalReferences>
    <externalReference r:id="rId5"/>
  </externalReferences>
  <definedNames>
    <definedName name="TABLE" localSheetId="0">'1'!#REF!</definedName>
    <definedName name="TABLE" localSheetId="1">'2'!#REF!</definedName>
    <definedName name="TABLE" localSheetId="2">'3'!$A$7:$F$43</definedName>
    <definedName name="TABLE" localSheetId="3">'4'!$A$5:$F$42</definedName>
    <definedName name="_xlnm.Print_Titles" localSheetId="1">'2'!#REF!</definedName>
    <definedName name="_xlnm.Print_Titles" localSheetId="2">'3'!$7:$7</definedName>
    <definedName name="_xlnm.Print_Titles" localSheetId="3">'4'!$5:$6</definedName>
    <definedName name="_xlnm.Print_Area" localSheetId="0">'1'!$A$1:$I$22</definedName>
    <definedName name="_xlnm.Print_Area" localSheetId="1">'2'!$A$1:$I$26</definedName>
    <definedName name="_xlnm.Print_Area" localSheetId="2">'3'!$A$1:$F$47</definedName>
    <definedName name="_xlnm.Print_Area" localSheetId="3">'4'!$A$1:$I$43</definedName>
  </definedNames>
  <calcPr calcId="162913"/>
</workbook>
</file>

<file path=xl/calcChain.xml><?xml version="1.0" encoding="utf-8"?>
<calcChain xmlns="http://schemas.openxmlformats.org/spreadsheetml/2006/main">
  <c r="F29" i="1" l="1"/>
  <c r="F30" i="1"/>
  <c r="F27" i="1"/>
  <c r="F25" i="1" l="1"/>
  <c r="F36" i="1"/>
  <c r="F32" i="1" s="1"/>
  <c r="F24" i="1" l="1"/>
  <c r="F9" i="1"/>
  <c r="F10" i="1" l="1"/>
  <c r="F12" i="1" l="1"/>
  <c r="F11" i="1"/>
</calcChain>
</file>

<file path=xl/sharedStrings.xml><?xml version="1.0" encoding="utf-8"?>
<sst xmlns="http://schemas.openxmlformats.org/spreadsheetml/2006/main" count="228" uniqueCount="167">
  <si>
    <t>Наименование показателей</t>
  </si>
  <si>
    <t>Единица измерения</t>
  </si>
  <si>
    <t>1.</t>
  </si>
  <si>
    <t>Показатели эффективности деятельности организации</t>
  </si>
  <si>
    <t>1.1.</t>
  </si>
  <si>
    <t>Выручка</t>
  </si>
  <si>
    <t>тыс. рублей</t>
  </si>
  <si>
    <t>1.2.</t>
  </si>
  <si>
    <t>Прибыль (убыток) от продаж</t>
  </si>
  <si>
    <t>1.3.</t>
  </si>
  <si>
    <t>EBITDA (прибыль до процентов, налогов и амортизации)</t>
  </si>
  <si>
    <t>1.4.</t>
  </si>
  <si>
    <t>Чистая прибыль (убыток)</t>
  </si>
  <si>
    <t>2.</t>
  </si>
  <si>
    <t>Показатели рентабельности организации</t>
  </si>
  <si>
    <t>2.1.</t>
  </si>
  <si>
    <t>процент</t>
  </si>
  <si>
    <t>3.</t>
  </si>
  <si>
    <t>3.1.</t>
  </si>
  <si>
    <t>МВт</t>
  </si>
  <si>
    <t>3.2.</t>
  </si>
  <si>
    <t>МВт·ч</t>
  </si>
  <si>
    <t>3.3.</t>
  </si>
  <si>
    <t>тыс. кВт·ч</t>
  </si>
  <si>
    <t>3.5.</t>
  </si>
  <si>
    <t>3.6.</t>
  </si>
  <si>
    <t>3.7.</t>
  </si>
  <si>
    <t>3.8.</t>
  </si>
  <si>
    <t>4.</t>
  </si>
  <si>
    <t>Необходимая валовая выручка по регулируемым видам деятельности организации - всего</t>
  </si>
  <si>
    <t>4.1.</t>
  </si>
  <si>
    <t>оплата труда</t>
  </si>
  <si>
    <t>ремонт основных фондов</t>
  </si>
  <si>
    <t>материальные затраты</t>
  </si>
  <si>
    <t>4.2.</t>
  </si>
  <si>
    <t>4.3.</t>
  </si>
  <si>
    <t>4.4.</t>
  </si>
  <si>
    <t>4.4.1.</t>
  </si>
  <si>
    <t>Реквизиты инвестиционной программы (кем утверждена, дата утверждения, номер приказа)</t>
  </si>
  <si>
    <t>Справочно:</t>
  </si>
  <si>
    <t>у.е.</t>
  </si>
  <si>
    <t>тыс. рублей (у.е.)</t>
  </si>
  <si>
    <t>5.</t>
  </si>
  <si>
    <t>Показатели численности персонала и фонда оплаты труда по регулируемым видам деятельности</t>
  </si>
  <si>
    <t>5.1.</t>
  </si>
  <si>
    <t>Среднесписочная численность персонала</t>
  </si>
  <si>
    <t>человек</t>
  </si>
  <si>
    <t>5.2.</t>
  </si>
  <si>
    <t>Среднемесячная заработная плата на одного работника</t>
  </si>
  <si>
    <t>5.3.</t>
  </si>
  <si>
    <t>Реквизиты отраслевого тарифного соглашения (дата утверждения, срок действия)</t>
  </si>
  <si>
    <t>Уставный капитал (складочный капитал, уставный фонд, вклады товарищей)</t>
  </si>
  <si>
    <t>Анализ финансовой устойчивости по величине излишка (недостатка) собственных оборотных средств</t>
  </si>
  <si>
    <t>№ 
п/п</t>
  </si>
  <si>
    <t>Приложение № 2
к предложению о размере цен (тарифов), долгосрочных параметров регулирования</t>
  </si>
  <si>
    <r>
      <t xml:space="preserve">Расчетный объем услуг в части управления технологическими режимами </t>
    </r>
    <r>
      <rPr>
        <vertAlign val="superscript"/>
        <sz val="12"/>
        <rFont val="Times New Roman"/>
        <family val="1"/>
        <charset val="204"/>
      </rPr>
      <t>2</t>
    </r>
  </si>
  <si>
    <r>
      <t xml:space="preserve">Расчетный объем услуг в части обеспечения надежности </t>
    </r>
    <r>
      <rPr>
        <vertAlign val="superscript"/>
        <sz val="12"/>
        <rFont val="Times New Roman"/>
        <family val="1"/>
        <charset val="204"/>
      </rPr>
      <t>2</t>
    </r>
  </si>
  <si>
    <r>
      <t xml:space="preserve">Заявленная мощность </t>
    </r>
    <r>
      <rPr>
        <vertAlign val="superscript"/>
        <sz val="12"/>
        <rFont val="Times New Roman"/>
        <family val="1"/>
        <charset val="204"/>
      </rPr>
      <t>3</t>
    </r>
  </si>
  <si>
    <t xml:space="preserve">
3.4.</t>
  </si>
  <si>
    <t xml:space="preserve">
тыс. кВт·ч</t>
  </si>
  <si>
    <r>
      <t xml:space="preserve">Объем полезного отпуска электроэнергии населению и приравненным к нему категориям потребителей </t>
    </r>
    <r>
      <rPr>
        <vertAlign val="superscript"/>
        <sz val="12"/>
        <rFont val="Times New Roman"/>
        <family val="1"/>
        <charset val="204"/>
      </rPr>
      <t>3</t>
    </r>
  </si>
  <si>
    <r>
      <t>Норматив потерь электрической энергии (с указанием реквизитов приказа Минэнерго России, которым утверждены нормативы)</t>
    </r>
    <r>
      <rPr>
        <vertAlign val="superscript"/>
        <sz val="12"/>
        <rFont val="Times New Roman"/>
        <family val="1"/>
        <charset val="204"/>
      </rPr>
      <t>3</t>
    </r>
  </si>
  <si>
    <t>Показатели регулируемых 
видов деятельности организации</t>
  </si>
  <si>
    <t>Рентабельность продаж (величина прибыли от продаж 
в каждом рубле выручки). 
Нормальное значение для данной отрасли от 9 процентов и более</t>
  </si>
  <si>
    <r>
      <t>Реквизиты программы энергоэффективности (кем утверждена, дата утверждения, номер приказа)</t>
    </r>
    <r>
      <rPr>
        <vertAlign val="superscript"/>
        <sz val="12"/>
        <rFont val="Times New Roman"/>
        <family val="1"/>
        <charset val="204"/>
      </rPr>
      <t>3</t>
    </r>
  </si>
  <si>
    <r>
      <t xml:space="preserve">Суммарный объем производства и потребления электрической энергии участниками оптового рынка электрической энергии </t>
    </r>
    <r>
      <rPr>
        <vertAlign val="superscript"/>
        <sz val="12"/>
        <rFont val="Times New Roman"/>
        <family val="1"/>
        <charset val="204"/>
      </rPr>
      <t>4</t>
    </r>
  </si>
  <si>
    <t>в том числе:</t>
  </si>
  <si>
    <r>
      <t xml:space="preserve">Расходы, связанные
с производством
и реализацией </t>
    </r>
    <r>
      <rPr>
        <vertAlign val="superscript"/>
        <sz val="12"/>
        <rFont val="Times New Roman"/>
        <family val="1"/>
        <charset val="204"/>
      </rPr>
      <t>2, 4</t>
    </r>
    <r>
      <rPr>
        <sz val="12"/>
        <rFont val="Times New Roman"/>
        <family val="1"/>
        <charset val="204"/>
      </rPr>
      <t xml:space="preserve">; подконтрольные расходы </t>
    </r>
    <r>
      <rPr>
        <vertAlign val="superscript"/>
        <sz val="12"/>
        <rFont val="Times New Roman"/>
        <family val="1"/>
        <charset val="204"/>
      </rPr>
      <t>3</t>
    </r>
    <r>
      <rPr>
        <sz val="12"/>
        <rFont val="Times New Roman"/>
        <family val="1"/>
        <charset val="204"/>
      </rPr>
      <t xml:space="preserve"> - всего</t>
    </r>
  </si>
  <si>
    <r>
      <t xml:space="preserve">Расходы, за исключением указанных в подпункте 4.1 </t>
    </r>
    <r>
      <rPr>
        <vertAlign val="superscript"/>
        <sz val="12"/>
        <rFont val="Times New Roman"/>
        <family val="1"/>
        <charset val="204"/>
      </rPr>
      <t>2, 4</t>
    </r>
    <r>
      <rPr>
        <sz val="12"/>
        <rFont val="Times New Roman"/>
        <family val="1"/>
        <charset val="204"/>
      </rPr>
      <t xml:space="preserve">; неподконтрольные расходы </t>
    </r>
    <r>
      <rPr>
        <vertAlign val="superscript"/>
        <sz val="12"/>
        <rFont val="Times New Roman"/>
        <family val="1"/>
        <charset val="204"/>
      </rPr>
      <t>3</t>
    </r>
    <r>
      <rPr>
        <sz val="12"/>
        <rFont val="Times New Roman"/>
        <family val="1"/>
        <charset val="204"/>
      </rPr>
      <t xml:space="preserve"> - всего </t>
    </r>
    <r>
      <rPr>
        <vertAlign val="superscript"/>
        <sz val="12"/>
        <rFont val="Times New Roman"/>
        <family val="1"/>
        <charset val="204"/>
      </rPr>
      <t>3</t>
    </r>
  </si>
  <si>
    <t>Выпадающие, 
излишние доходы (расходы) прошлых лет</t>
  </si>
  <si>
    <r>
      <t xml:space="preserve">Объем условных единиц </t>
    </r>
    <r>
      <rPr>
        <vertAlign val="superscript"/>
        <sz val="12"/>
        <rFont val="Times New Roman"/>
        <family val="1"/>
        <charset val="204"/>
      </rPr>
      <t>3</t>
    </r>
  </si>
  <si>
    <r>
      <t xml:space="preserve">Операционные расходы на условную единицу </t>
    </r>
    <r>
      <rPr>
        <vertAlign val="superscript"/>
        <sz val="12"/>
        <rFont val="Times New Roman"/>
        <family val="1"/>
        <charset val="204"/>
      </rPr>
      <t>3</t>
    </r>
  </si>
  <si>
    <t>тыс. рублей на 
человека</t>
  </si>
  <si>
    <r>
      <t>_____</t>
    </r>
    <r>
      <rPr>
        <vertAlign val="superscript"/>
        <sz val="10"/>
        <rFont val="Times New Roman"/>
        <family val="1"/>
        <charset val="204"/>
      </rPr>
      <t>1</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</si>
  <si>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r>
      <t>_____</t>
    </r>
    <r>
      <rPr>
        <vertAlign val="superscript"/>
        <sz val="10"/>
        <rFont val="Times New Roman"/>
        <family val="1"/>
        <charset val="204"/>
      </rPr>
      <t>2</t>
    </r>
    <r>
      <rPr>
        <sz val="10"/>
        <color indexed="9"/>
        <rFont val="Times New Roman"/>
        <family val="1"/>
        <charset val="204"/>
      </rPr>
      <t>_</t>
    </r>
    <r>
      <rPr>
        <sz val="10"/>
        <rFont val="Times New Roman"/>
        <family val="1"/>
        <charset val="204"/>
      </rPr>
      <t>Заполняются организацией, осуществляющей оперативно-диспетчерское управление в электроэнергетике.</t>
    </r>
  </si>
  <si>
    <r>
      <t>_____</t>
    </r>
    <r>
      <rPr>
        <vertAlign val="superscript"/>
        <sz val="10"/>
        <rFont val="Times New Roman"/>
        <family val="1"/>
        <charset val="204"/>
      </rPr>
      <t>3</t>
    </r>
    <r>
      <rPr>
        <sz val="10"/>
        <color indexed="9"/>
        <rFont val="Times New Roman"/>
        <family val="1"/>
        <charset val="204"/>
      </rPr>
      <t>_</t>
    </r>
    <r>
      <rPr>
        <sz val="10"/>
        <rFont val="Times New Roman"/>
        <family val="1"/>
        <charset val="204"/>
      </rPr>
      <t>Заполняются сетевыми организациями, осуществляющими передачу электрической энергии (мощности) по электрическим сетям.</t>
    </r>
  </si>
  <si>
    <r>
      <t>_____</t>
    </r>
    <r>
      <rPr>
        <vertAlign val="superscript"/>
        <sz val="10"/>
        <rFont val="Times New Roman"/>
        <family val="1"/>
        <charset val="204"/>
      </rPr>
      <t>4</t>
    </r>
    <r>
      <rPr>
        <sz val="10"/>
        <color indexed="9"/>
        <rFont val="Times New Roman"/>
        <family val="1"/>
        <charset val="204"/>
      </rPr>
      <t>_</t>
    </r>
    <r>
      <rPr>
        <sz val="10"/>
        <rFont val="Times New Roman"/>
        <family val="1"/>
        <charset val="204"/>
      </rPr>
      <t>Заполняются коммерческим оператором оптового рынка электрической энергии (мощности).</t>
    </r>
  </si>
  <si>
    <t>Раздел 2. Основные показатели деятельности организаций, относящихся к субъектам естественных монополий,
а также коммерческого оператора оптового рынка электрической энергии (мощности)</t>
  </si>
  <si>
    <t>Инвестиции, осуществляемые 
за счет тарифных источников</t>
  </si>
  <si>
    <t>Приложение № 5
к предложению о размере цен (тарифов), долгосрочных параметров регулирования</t>
  </si>
  <si>
    <t>Раздел 3. Цены (тарифы) по регулируемым видам деятельности организации</t>
  </si>
  <si>
    <t>Единица изменения</t>
  </si>
  <si>
    <t>1-е полу-годие</t>
  </si>
  <si>
    <t>2-е полу-годие</t>
  </si>
  <si>
    <t>Для организаций, относящихся к субъектам естественных монополий</t>
  </si>
  <si>
    <t>на услуги по оперативно-диспетчерскому управлению в электроэнергетике</t>
  </si>
  <si>
    <t>тариф на услуги по оперативно-диспетчерскому управлению в электроэнергетике в части управления технологическими режимами работы объектов электроэнергетики и энергопринимающих устройств потребителей электрической энергии, обеспечения функционирования технологической инфраструктуры оптового и розничных рынков, оказываемые открытым акционерным обществом "Системный оператор Единой энергетической системы"</t>
  </si>
  <si>
    <t>руб./МВт в мес.</t>
  </si>
  <si>
    <t>предельный максимальный уровень цен (тарифов) на услуги по оперативно-диспетчерскому управлению в электроэнергетике в части организации отбора исполнителей и оплаты услуг по обеспечению системной надежности, услуг по обеспечению вывода Единой энергетической системы России из аварийных ситуаций, услуг по формированию технологического резерва мощностей, оказываемых открытым акционерным обществом "Системный оператор Единой энергетической системы"</t>
  </si>
  <si>
    <t>руб./МВт·ч</t>
  </si>
  <si>
    <t xml:space="preserve">услуги по передаче электрической энергии (мощности) </t>
  </si>
  <si>
    <t>двухставочный тариф</t>
  </si>
  <si>
    <t>ставка на содержание сетей</t>
  </si>
  <si>
    <t>ставка на оплату технологического расхода (потерь)</t>
  </si>
  <si>
    <t>одноставочный тариф</t>
  </si>
  <si>
    <t>На услуги коммерческого оператора оптового рынка электрической энергии (мощности)</t>
  </si>
  <si>
    <t>Для гарантирующих поставщиков</t>
  </si>
  <si>
    <t>величина сбытовой надбавки для тарифной группы потребителей "население" и приравненных к нему категорий потребителей</t>
  </si>
  <si>
    <t>величина сбытовой надбавки для тарифной группы потребителей "сетевые организации, покупающие электрическую энергию для компенсации потерь электрической энергии"</t>
  </si>
  <si>
    <t>доходность продаж для прочих потребителей:</t>
  </si>
  <si>
    <t>менее 150 кВт</t>
  </si>
  <si>
    <t>от 150 кВт до 670 кВт</t>
  </si>
  <si>
    <t>от 670 кВт до 10 МВт</t>
  </si>
  <si>
    <t>не менее 10 МВт</t>
  </si>
  <si>
    <t>Для генерирующих объектов</t>
  </si>
  <si>
    <t>цена на электрическую энергию</t>
  </si>
  <si>
    <t>руб./тыс. кВт·ч</t>
  </si>
  <si>
    <t>в том числе топливная составляющая</t>
  </si>
  <si>
    <t>цена на генерирующую мощность</t>
  </si>
  <si>
    <t>средний одноставочный тариф на тепловую энергию</t>
  </si>
  <si>
    <t>руб./Гкал</t>
  </si>
  <si>
    <t>4.3.1.</t>
  </si>
  <si>
    <t>одноставочный тариф на горячее водоснабжение</t>
  </si>
  <si>
    <t>4.3.2.</t>
  </si>
  <si>
    <t>тариф на отборный пар давлением:</t>
  </si>
  <si>
    <r>
      <t>1,2 - 2,5 кг/см</t>
    </r>
    <r>
      <rPr>
        <vertAlign val="superscript"/>
        <sz val="11"/>
        <color indexed="8"/>
        <rFont val="Times New Roman"/>
        <family val="1"/>
        <charset val="204"/>
      </rPr>
      <t>2</t>
    </r>
  </si>
  <si>
    <r>
      <t>2,5 - 7,0 кг/см</t>
    </r>
    <r>
      <rPr>
        <vertAlign val="superscript"/>
        <sz val="11"/>
        <color indexed="8"/>
        <rFont val="Times New Roman"/>
        <family val="1"/>
        <charset val="204"/>
      </rPr>
      <t>2</t>
    </r>
  </si>
  <si>
    <r>
      <t>7,0 - 13,0 кг/см</t>
    </r>
    <r>
      <rPr>
        <vertAlign val="superscript"/>
        <sz val="11"/>
        <color indexed="8"/>
        <rFont val="Times New Roman"/>
        <family val="1"/>
        <charset val="204"/>
      </rPr>
      <t>2</t>
    </r>
  </si>
  <si>
    <r>
      <t>&gt; 13 кг/см</t>
    </r>
    <r>
      <rPr>
        <vertAlign val="superscript"/>
        <sz val="11"/>
        <color indexed="8"/>
        <rFont val="Times New Roman"/>
        <family val="1"/>
        <charset val="204"/>
      </rPr>
      <t>2</t>
    </r>
  </si>
  <si>
    <t>4.3.3.</t>
  </si>
  <si>
    <t>тариф на острый и редуцированный пар</t>
  </si>
  <si>
    <t>двухставочный тариф на тепловую энергию</t>
  </si>
  <si>
    <t>ставка на содержание тепловой мощности</t>
  </si>
  <si>
    <t>руб./Гкал/ч в месяц</t>
  </si>
  <si>
    <t>4.4.2.</t>
  </si>
  <si>
    <t>тариф на тепловую энергию</t>
  </si>
  <si>
    <t>4.5.</t>
  </si>
  <si>
    <t>средний тариф на теплоноситель, в том числе:</t>
  </si>
  <si>
    <t>руб./куб. метра</t>
  </si>
  <si>
    <t>вода</t>
  </si>
  <si>
    <t>пар</t>
  </si>
  <si>
    <r>
      <t>_____</t>
    </r>
    <r>
      <rPr>
        <sz val="10"/>
        <rFont val="Times New Roman"/>
        <family val="1"/>
        <charset val="204"/>
      </rPr>
      <t>*</t>
    </r>
    <r>
      <rPr>
        <sz val="10"/>
        <color indexed="9"/>
        <rFont val="Times New Roman"/>
        <family val="1"/>
        <charset val="204"/>
      </rPr>
      <t>_</t>
    </r>
    <r>
      <rPr>
        <sz val="10"/>
        <rFont val="Times New Roman"/>
        <family val="1"/>
        <charset val="204"/>
      </rPr>
      <t>Базовый период - год, предшествующий расчетному периоду регулирования.</t>
    </r>
  </si>
  <si>
    <t xml:space="preserve">Приложение № 1
к предложению о размере цен (тарифов), долгосрочных параметров регулирования
</t>
  </si>
  <si>
    <t>Раздел 1. Информация об организации</t>
  </si>
  <si>
    <t xml:space="preserve">Полное наименование </t>
  </si>
  <si>
    <t>Сокращенное наименование</t>
  </si>
  <si>
    <t>Место нахождения</t>
  </si>
  <si>
    <t>Фактический адрес</t>
  </si>
  <si>
    <t>ИНН</t>
  </si>
  <si>
    <t>КПП</t>
  </si>
  <si>
    <t>Ф.И.О. руководителя</t>
  </si>
  <si>
    <t>Адрес электронной почты</t>
  </si>
  <si>
    <t>Контактный телефон</t>
  </si>
  <si>
    <t>Факс</t>
  </si>
  <si>
    <t xml:space="preserve">Приложение
к стандартам раскрытия информации субъектами оптового и розничных рынков электрической энергии
(в ред. Постановления Правительства РФ
от 09.08.2014 № 787)
</t>
  </si>
  <si>
    <t>(форма)</t>
  </si>
  <si>
    <t>ПРЕДЛОЖЕНИЕ</t>
  </si>
  <si>
    <t>о размере цен (тарифов), долгосрочных параметров регулирования</t>
  </si>
  <si>
    <t>(по передаче электроэнергии) на</t>
  </si>
  <si>
    <t>год</t>
  </si>
  <si>
    <t>(расчетный период регулирования)</t>
  </si>
  <si>
    <t>(полное и сокращенное наименование юридического лица)</t>
  </si>
  <si>
    <r>
      <t xml:space="preserve">Объем полезного отпуска электроэнергии - всего </t>
    </r>
    <r>
      <rPr>
        <vertAlign val="superscript"/>
        <sz val="12"/>
        <rFont val="Times New Roman"/>
        <family val="1"/>
        <charset val="204"/>
      </rPr>
      <t>3</t>
    </r>
  </si>
  <si>
    <t xml:space="preserve">
</t>
  </si>
  <si>
    <t xml:space="preserve"> Акционерное Общество «Особая экономическая зона»Байкальская гавань"</t>
  </si>
  <si>
    <t>АО «ОЭЗ» Байкальская гавань"</t>
  </si>
  <si>
    <t>671273 Республика Бурятия, Прибайкальский район, с.Турка микрорайон Турка 3</t>
  </si>
  <si>
    <t>0326556361</t>
  </si>
  <si>
    <t>031601001</t>
  </si>
  <si>
    <t>Тогошиев А.И.</t>
  </si>
  <si>
    <t>harborbaikal@gmail.com</t>
  </si>
  <si>
    <t>8(3012)200-221</t>
  </si>
  <si>
    <t>Акционерное Общество «Особая экономическая зона» Байкальская гавань"</t>
  </si>
  <si>
    <r>
      <t xml:space="preserve">Показатели, утвержденные 
на 2018 год </t>
    </r>
    <r>
      <rPr>
        <vertAlign val="superscript"/>
        <sz val="12"/>
        <rFont val="Times New Roman"/>
        <family val="1"/>
        <charset val="204"/>
      </rPr>
      <t>1</t>
    </r>
  </si>
  <si>
    <t xml:space="preserve">Фактические показатели  2017 год
</t>
  </si>
  <si>
    <t>Предложения 
на расчетный период регулирования 2018год</t>
  </si>
  <si>
    <t>Предложения 
на расчетный период регулирования 2018 год</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</si>
</sst>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0"/>
    <numFmt numFmtId="166" formatCode="#,##0.0000"/>
  </numFmts>
  <fonts count="15" x14ac:knownFonts="1">
    <font>
      <sz val="10"/>
      <name val="Arial Cyr"/>
      <charset val="204"/>
    </font>
    <font>
      <sz val="12"/>
      <name val="Times New Roman"/>
      <family val="1"/>
      <charset val="204"/>
    </font>
    <font>
      <vertAlign val="superscript"/>
      <sz val="12"/>
      <name val="Times New Roman"/>
      <family val="1"/>
      <charset val="204"/>
    </font>
    <font>
      <sz val="10"/>
      <name val="Times New Roman"/>
      <family val="1"/>
      <charset val="204"/>
    </font>
    <font>
      <i/>
      <sz val="12"/>
      <name val="Times New Roman"/>
      <family val="1"/>
      <charset val="204"/>
    </font>
    <font>
      <sz val="10"/>
      <color indexed="9"/>
      <name val="Times New Roman"/>
      <family val="1"/>
      <charset val="204"/>
    </font>
    <font>
      <vertAlign val="superscript"/>
      <sz val="10"/>
      <name val="Times New Roman"/>
      <family val="1"/>
      <charset val="204"/>
    </font>
    <font>
      <sz val="13"/>
      <name val="Times New Roman"/>
      <family val="1"/>
      <charset val="204"/>
    </font>
    <font>
      <sz val="10"/>
      <name val="Arial Cyr"/>
      <charset val="204"/>
    </font>
    <font>
      <sz val="11"/>
      <color indexed="8"/>
      <name val="Calibri"/>
      <family val="2"/>
      <charset val="204"/>
    </font>
    <font>
      <sz val="11"/>
      <color indexed="8"/>
      <name val="Times New Roman"/>
      <family val="1"/>
      <charset val="204"/>
    </font>
    <font>
      <sz val="11"/>
      <name val="Times New Roman"/>
      <family val="1"/>
      <charset val="204"/>
    </font>
    <font>
      <vertAlign val="superscript"/>
      <sz val="11"/>
      <color indexed="8"/>
      <name val="Times New Roman"/>
      <family val="1"/>
      <charset val="204"/>
    </font>
    <font>
      <b/>
      <sz val="13"/>
      <name val="Times New Roman"/>
      <family val="1"/>
      <charset val="204"/>
    </font>
    <font>
      <u/>
      <sz val="10"/>
      <color theme="10"/>
      <name val="Arial Cyr"/>
      <charset val="204"/>
    </font>
  </fonts>
  <fills count="3">
    <fill>
      <patternFill patternType="none"/>
    </fill>
    <fill>
      <patternFill patternType="gray125"/>
    </fill>
    <fill>
      <patternFill patternType="solid">
        <fgColor theme="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5">
    <xf numFmtId="0" fontId="0" fillId="0" borderId="0"/>
    <xf numFmtId="9" fontId="8" fillId="0" borderId="0" applyFont="0" applyFill="0" applyBorder="0" applyAlignment="0" applyProtection="0"/>
    <xf numFmtId="0" fontId="9" fillId="0" borderId="0"/>
    <xf numFmtId="0" fontId="8" fillId="0" borderId="0"/>
    <xf numFmtId="0" fontId="14" fillId="0" borderId="0" applyNumberFormat="0" applyFill="0" applyBorder="0" applyAlignment="0" applyProtection="0"/>
  </cellStyleXfs>
  <cellXfs count="82">
    <xf numFmtId="0" fontId="0" fillId="0" borderId="0" xfId="0"/>
    <xf numFmtId="0" fontId="1" fillId="0" borderId="0" xfId="0" applyFont="1"/>
    <xf numFmtId="0" fontId="1" fillId="0" borderId="0" xfId="0" applyFont="1" applyAlignment="1">
      <alignment horizontal="center" vertical="center" wrapText="1"/>
    </xf>
    <xf numFmtId="0" fontId="3" fillId="0" borderId="0" xfId="0" applyFont="1" applyAlignment="1">
      <alignment wrapText="1"/>
    </xf>
    <xf numFmtId="0" fontId="1" fillId="0" borderId="0" xfId="0" applyFont="1" applyAlignment="1">
      <alignment vertical="top"/>
    </xf>
    <xf numFmtId="0" fontId="1" fillId="0" borderId="0" xfId="0" applyFont="1" applyAlignment="1"/>
    <xf numFmtId="0" fontId="5" fillId="0" borderId="0" xfId="0" applyFont="1"/>
    <xf numFmtId="0" fontId="3" fillId="0" borderId="0" xfId="0" applyFont="1"/>
    <xf numFmtId="0" fontId="1" fillId="0" borderId="1" xfId="0" applyFont="1" applyBorder="1" applyAlignment="1">
      <alignment horizontal="center" vertical="top" wrapText="1"/>
    </xf>
    <xf numFmtId="0" fontId="1" fillId="0" borderId="1" xfId="0" applyFont="1" applyBorder="1" applyAlignment="1">
      <alignment horizontal="left" vertical="top" wrapText="1"/>
    </xf>
    <xf numFmtId="0" fontId="1" fillId="0" borderId="1" xfId="0" applyFont="1" applyBorder="1" applyAlignment="1">
      <alignment horizontal="center" vertical="top"/>
    </xf>
    <xf numFmtId="0" fontId="1" fillId="0" borderId="1" xfId="0" applyFont="1" applyBorder="1" applyAlignment="1">
      <alignment horizontal="center" wrapText="1"/>
    </xf>
    <xf numFmtId="0" fontId="1" fillId="0" borderId="1" xfId="0" applyFont="1" applyBorder="1" applyAlignment="1">
      <alignment horizontal="left" wrapText="1"/>
    </xf>
    <xf numFmtId="0" fontId="4" fillId="0" borderId="1" xfId="0" applyFont="1" applyBorder="1" applyAlignment="1">
      <alignment horizontal="left" vertical="top" wrapText="1"/>
    </xf>
    <xf numFmtId="4" fontId="1" fillId="0" borderId="1" xfId="0" applyNumberFormat="1" applyFont="1" applyBorder="1" applyAlignment="1">
      <alignment horizontal="center" vertical="top"/>
    </xf>
    <xf numFmtId="3" fontId="1" fillId="0" borderId="0" xfId="0" applyNumberFormat="1" applyFont="1" applyAlignment="1">
      <alignment vertical="top"/>
    </xf>
    <xf numFmtId="3" fontId="1" fillId="0" borderId="1" xfId="0" applyNumberFormat="1" applyFont="1" applyBorder="1" applyAlignment="1">
      <alignment horizontal="center" vertical="top"/>
    </xf>
    <xf numFmtId="10" fontId="1" fillId="0" borderId="1" xfId="1" applyNumberFormat="1" applyFont="1" applyBorder="1" applyAlignment="1">
      <alignment horizontal="center" vertical="top"/>
    </xf>
    <xf numFmtId="4" fontId="1" fillId="0" borderId="1" xfId="0" applyNumberFormat="1" applyFont="1" applyFill="1" applyBorder="1" applyAlignment="1">
      <alignment horizontal="center" vertical="top"/>
    </xf>
    <xf numFmtId="10" fontId="1" fillId="0" borderId="1" xfId="1" applyNumberFormat="1" applyFont="1" applyFill="1" applyBorder="1" applyAlignment="1">
      <alignment horizontal="center" vertical="top"/>
    </xf>
    <xf numFmtId="2" fontId="1" fillId="0" borderId="1" xfId="0" applyNumberFormat="1" applyFont="1" applyBorder="1" applyAlignment="1">
      <alignment horizontal="center" vertical="top"/>
    </xf>
    <xf numFmtId="0" fontId="1" fillId="0" borderId="1" xfId="0" applyFont="1" applyFill="1" applyBorder="1" applyAlignment="1">
      <alignment horizontal="center" vertical="top" wrapText="1"/>
    </xf>
    <xf numFmtId="0" fontId="11" fillId="0" borderId="0" xfId="0" applyFont="1" applyAlignment="1">
      <alignment horizontal="center" vertical="center" wrapText="1"/>
    </xf>
    <xf numFmtId="0" fontId="10" fillId="0" borderId="1" xfId="2" applyFont="1" applyBorder="1" applyAlignment="1">
      <alignment horizontal="center" vertical="center" wrapText="1"/>
    </xf>
    <xf numFmtId="0" fontId="11" fillId="0" borderId="0" xfId="0" applyFont="1" applyAlignment="1">
      <alignment vertical="top"/>
    </xf>
    <xf numFmtId="0" fontId="10" fillId="0" borderId="1" xfId="2" applyFont="1" applyBorder="1" applyAlignment="1">
      <alignment horizontal="center" vertical="top" wrapText="1"/>
    </xf>
    <xf numFmtId="0" fontId="10" fillId="0" borderId="1" xfId="2" applyFont="1" applyBorder="1" applyAlignment="1">
      <alignment horizontal="left" vertical="top" wrapText="1"/>
    </xf>
    <xf numFmtId="0" fontId="10" fillId="0" borderId="1" xfId="2" applyFont="1" applyBorder="1" applyAlignment="1">
      <alignment horizontal="center" vertical="top"/>
    </xf>
    <xf numFmtId="4" fontId="10" fillId="0" borderId="1" xfId="2" applyNumberFormat="1" applyFont="1" applyBorder="1" applyAlignment="1">
      <alignment horizontal="center" vertical="top"/>
    </xf>
    <xf numFmtId="164" fontId="1" fillId="0" borderId="0" xfId="0" applyNumberFormat="1" applyFont="1"/>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applyFont="1" applyAlignment="1">
      <alignment horizontal="left" vertical="center"/>
    </xf>
    <xf numFmtId="0" fontId="1" fillId="0" borderId="0" xfId="0" applyFont="1" applyAlignment="1">
      <alignment horizontal="left"/>
    </xf>
    <xf numFmtId="0" fontId="1" fillId="0" borderId="0" xfId="0" applyFont="1" applyAlignment="1">
      <alignment wrapText="1"/>
    </xf>
    <xf numFmtId="0" fontId="7" fillId="0" borderId="0" xfId="0" applyFont="1" applyAlignment="1">
      <alignment vertical="center" wrapText="1"/>
    </xf>
    <xf numFmtId="0" fontId="3" fillId="0" borderId="0" xfId="0" applyFont="1" applyAlignment="1">
      <alignment horizontal="center" vertical="center" wrapText="1"/>
    </xf>
    <xf numFmtId="4" fontId="1" fillId="0" borderId="0" xfId="0" applyNumberFormat="1" applyFont="1" applyAlignment="1">
      <alignment vertical="top"/>
    </xf>
    <xf numFmtId="0" fontId="1" fillId="0" borderId="1" xfId="0" applyFont="1" applyBorder="1" applyAlignment="1">
      <alignment horizontal="center" vertical="center" wrapText="1"/>
    </xf>
    <xf numFmtId="0" fontId="1" fillId="0" borderId="1" xfId="3" applyFont="1" applyBorder="1" applyAlignment="1">
      <alignment horizontal="center" vertical="center" wrapText="1"/>
    </xf>
    <xf numFmtId="4" fontId="1" fillId="2" borderId="1" xfId="0" applyNumberFormat="1" applyFont="1" applyFill="1" applyBorder="1" applyAlignment="1">
      <alignment horizontal="center" vertical="top"/>
    </xf>
    <xf numFmtId="0" fontId="1" fillId="2" borderId="0" xfId="0" applyFont="1" applyFill="1"/>
    <xf numFmtId="0" fontId="1" fillId="2" borderId="1" xfId="3" applyFont="1" applyFill="1" applyBorder="1" applyAlignment="1">
      <alignment horizontal="center" vertical="center" wrapText="1"/>
    </xf>
    <xf numFmtId="0" fontId="1" fillId="2" borderId="1" xfId="0" applyFont="1" applyFill="1" applyBorder="1" applyAlignment="1">
      <alignment horizontal="center" vertical="top"/>
    </xf>
    <xf numFmtId="3" fontId="1" fillId="2" borderId="1" xfId="0" applyNumberFormat="1" applyFont="1" applyFill="1" applyBorder="1" applyAlignment="1">
      <alignment horizontal="center" vertical="top"/>
    </xf>
    <xf numFmtId="10" fontId="1" fillId="2" borderId="1" xfId="1" applyNumberFormat="1" applyFont="1" applyFill="1" applyBorder="1" applyAlignment="1">
      <alignment horizontal="center" vertical="top"/>
    </xf>
    <xf numFmtId="10" fontId="1" fillId="2" borderId="1" xfId="1" applyNumberFormat="1" applyFont="1" applyFill="1" applyBorder="1" applyAlignment="1">
      <alignment horizontal="center" vertical="top" wrapText="1"/>
    </xf>
    <xf numFmtId="0" fontId="1" fillId="2" borderId="1" xfId="0" applyFont="1" applyFill="1" applyBorder="1" applyAlignment="1">
      <alignment horizontal="center" vertical="top" wrapText="1"/>
    </xf>
    <xf numFmtId="2" fontId="1" fillId="2" borderId="1" xfId="0" applyNumberFormat="1" applyFont="1" applyFill="1" applyBorder="1" applyAlignment="1">
      <alignment horizontal="center" vertical="top"/>
    </xf>
    <xf numFmtId="0" fontId="3" fillId="2" borderId="0" xfId="0" applyFont="1" applyFill="1"/>
    <xf numFmtId="0" fontId="10" fillId="2" borderId="1" xfId="2" applyFont="1" applyFill="1" applyBorder="1" applyAlignment="1">
      <alignment horizontal="center" vertical="top"/>
    </xf>
    <xf numFmtId="4" fontId="10" fillId="2" borderId="1" xfId="2" applyNumberFormat="1" applyFont="1" applyFill="1" applyBorder="1" applyAlignment="1">
      <alignment horizontal="center" vertical="top"/>
    </xf>
    <xf numFmtId="0" fontId="3" fillId="0" borderId="6" xfId="0" applyFont="1" applyBorder="1" applyAlignment="1">
      <alignment horizontal="center" vertical="top"/>
    </xf>
    <xf numFmtId="0" fontId="3" fillId="0" borderId="0" xfId="0" applyFont="1" applyAlignment="1">
      <alignment horizontal="left" wrapText="1" indent="3"/>
    </xf>
    <xf numFmtId="0" fontId="13" fillId="0" borderId="0" xfId="0" applyFont="1" applyAlignment="1">
      <alignment horizontal="center" vertical="center"/>
    </xf>
    <xf numFmtId="0" fontId="7" fillId="0" borderId="0" xfId="0" applyFont="1" applyAlignment="1">
      <alignment horizontal="right" vertical="center" wrapText="1"/>
    </xf>
    <xf numFmtId="0" fontId="7" fillId="0" borderId="5" xfId="0" applyFont="1" applyBorder="1" applyAlignment="1">
      <alignment horizontal="center" vertical="center" wrapText="1"/>
    </xf>
    <xf numFmtId="0" fontId="3" fillId="0" borderId="6" xfId="0" applyFont="1" applyBorder="1" applyAlignment="1">
      <alignment horizontal="center" vertical="center" wrapText="1"/>
    </xf>
    <xf numFmtId="0" fontId="1" fillId="0" borderId="0" xfId="0" applyFont="1" applyAlignment="1">
      <alignment horizontal="center" vertical="top" wrapText="1"/>
    </xf>
    <xf numFmtId="0" fontId="7" fillId="0" borderId="0" xfId="0" applyFont="1" applyAlignment="1">
      <alignment horizontal="center" wrapText="1"/>
    </xf>
    <xf numFmtId="0" fontId="1" fillId="0" borderId="1" xfId="0" applyFont="1" applyBorder="1" applyAlignment="1">
      <alignment horizontal="left" vertical="center"/>
    </xf>
    <xf numFmtId="0" fontId="1" fillId="0" borderId="1" xfId="0" applyFont="1" applyBorder="1" applyAlignment="1">
      <alignment horizont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4" xfId="0" applyFont="1" applyBorder="1" applyAlignment="1">
      <alignment horizontal="center"/>
    </xf>
    <xf numFmtId="0" fontId="1" fillId="0" borderId="3" xfId="0" applyFont="1" applyBorder="1" applyAlignment="1">
      <alignment horizontal="center"/>
    </xf>
    <xf numFmtId="49" fontId="1" fillId="0" borderId="1" xfId="0" applyNumberFormat="1" applyFont="1" applyBorder="1" applyAlignment="1">
      <alignment horizontal="center"/>
    </xf>
    <xf numFmtId="0" fontId="1" fillId="0" borderId="1" xfId="0" applyFont="1" applyBorder="1" applyAlignment="1">
      <alignment horizontal="center" vertical="center"/>
    </xf>
    <xf numFmtId="0" fontId="14" fillId="0" borderId="1" xfId="4" applyBorder="1" applyAlignment="1">
      <alignment horizontal="center" wrapText="1"/>
    </xf>
    <xf numFmtId="0" fontId="1" fillId="0" borderId="2"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3" xfId="0" applyFont="1" applyFill="1" applyBorder="1" applyAlignment="1">
      <alignment horizontal="center" vertical="top" wrapText="1"/>
    </xf>
    <xf numFmtId="0" fontId="7" fillId="0" borderId="0" xfId="0" applyFont="1" applyAlignment="1">
      <alignment horizontal="center"/>
    </xf>
    <xf numFmtId="0" fontId="1" fillId="0" borderId="1" xfId="0" applyFont="1" applyFill="1" applyBorder="1" applyAlignment="1">
      <alignment horizontal="center" vertical="top" wrapText="1"/>
    </xf>
    <xf numFmtId="0" fontId="1" fillId="2" borderId="2"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3" xfId="0" applyFont="1" applyFill="1" applyBorder="1" applyAlignment="1">
      <alignment horizontal="center" vertical="top" wrapText="1"/>
    </xf>
    <xf numFmtId="0" fontId="10" fillId="0" borderId="1" xfId="2" applyFont="1" applyBorder="1" applyAlignment="1">
      <alignment horizontal="center" vertical="center" wrapText="1"/>
    </xf>
    <xf numFmtId="0" fontId="1" fillId="0" borderId="2" xfId="3" applyFont="1" applyBorder="1" applyAlignment="1">
      <alignment horizontal="center" vertical="center" wrapText="1"/>
    </xf>
    <xf numFmtId="0" fontId="1" fillId="0" borderId="3" xfId="3" applyFont="1" applyBorder="1" applyAlignment="1">
      <alignment horizontal="center" vertical="center" wrapText="1"/>
    </xf>
    <xf numFmtId="166" fontId="1" fillId="0" borderId="0" xfId="0" applyNumberFormat="1" applyFont="1" applyAlignment="1">
      <alignment vertical="top"/>
    </xf>
  </cellXfs>
  <cellStyles count="5">
    <cellStyle name="Гиперссылка" xfId="4" builtinId="8"/>
    <cellStyle name="Обычный" xfId="0" builtinId="0"/>
    <cellStyle name="Обычный_Лист1" xfId="3"/>
    <cellStyle name="Обычный_стр.1_5" xfId="2"/>
    <cellStyle name="Процентный"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56;&#1072;&#1089;&#1087;&#1088;&#1077;&#1076;&#1077;&#1083;&#1077;&#1085;&#1080;&#1077;%20&#1088;&#1072;&#1089;&#1093;&#1086;&#1076;&#1086;&#1074;%20&#1084;&#1077;&#1078;&#1076;&#1091;%20&#1074;&#1080;&#1076;&#1072;&#1084;&#1080;%20&#1076;&#1077;&#1103;&#1090;&#1077;&#1083;&#1100;&#1085;&#1086;&#1089;&#1090;&#1080;%20(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Амортизация"/>
      <sheetName val="Амортизация2019"/>
      <sheetName val="Оборудование"/>
      <sheetName val="Спецодежда"/>
      <sheetName val="зарплата"/>
      <sheetName val="зарплата2019"/>
      <sheetName val="все затраты"/>
      <sheetName val="Структура и объем затрат"/>
      <sheetName val="Все затраты 2019"/>
      <sheetName val="Структура и объем затрат 2019"/>
      <sheetName val="электроэнергия"/>
      <sheetName val="ЭЭ2019"/>
      <sheetName val="1.15"/>
      <sheetName val="1.16.(2019)"/>
      <sheetName val="1.16"/>
      <sheetName val="1.17"/>
      <sheetName val="Лист1"/>
      <sheetName val="Лист2"/>
      <sheetName val="Лист3"/>
    </sheetNames>
    <sheetDataSet>
      <sheetData sheetId="0" refreshError="1"/>
      <sheetData sheetId="1" refreshError="1"/>
      <sheetData sheetId="2" refreshError="1"/>
      <sheetData sheetId="3" refreshError="1"/>
      <sheetData sheetId="4" refreshError="1"/>
      <sheetData sheetId="5" refreshError="1"/>
      <sheetData sheetId="6">
        <row r="7">
          <cell r="Q7">
            <v>19967.409456482656</v>
          </cell>
        </row>
        <row r="15">
          <cell r="Q15">
            <v>54302.554045563847</v>
          </cell>
        </row>
        <row r="30">
          <cell r="Q30">
            <v>5959.9980592743987</v>
          </cell>
        </row>
        <row r="36">
          <cell r="Q36">
            <v>10267.265765894517</v>
          </cell>
        </row>
        <row r="55">
          <cell r="Q55">
            <v>55217.705190589069</v>
          </cell>
        </row>
        <row r="56">
          <cell r="Q56">
            <v>16675.746967557898</v>
          </cell>
        </row>
        <row r="59">
          <cell r="Q59">
            <v>95968.975056950672</v>
          </cell>
        </row>
        <row r="62">
          <cell r="Q62">
            <v>12588.887113098128</v>
          </cell>
        </row>
      </sheetData>
      <sheetData sheetId="7" refreshError="1"/>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harborbaikal@gmail.com"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view="pageBreakPreview" zoomScaleNormal="100" workbookViewId="0">
      <selection activeCell="E9" sqref="E9"/>
    </sheetView>
  </sheetViews>
  <sheetFormatPr defaultRowHeight="15.75" x14ac:dyDescent="0.25"/>
  <cols>
    <col min="1" max="1" width="7.7109375" style="1" customWidth="1"/>
    <col min="2" max="2" width="45" style="1" customWidth="1"/>
    <col min="3" max="3" width="17" style="1" customWidth="1"/>
    <col min="4" max="7" width="9.7109375" style="1" customWidth="1"/>
    <col min="8" max="9" width="11.5703125" style="1" bestFit="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123.75" customHeight="1" x14ac:dyDescent="0.25">
      <c r="G1" s="54" t="s">
        <v>144</v>
      </c>
      <c r="H1" s="54"/>
      <c r="I1" s="54"/>
    </row>
    <row r="3" spans="1:9" x14ac:dyDescent="0.25">
      <c r="I3" s="1" t="s">
        <v>145</v>
      </c>
    </row>
    <row r="5" spans="1:9" ht="16.5" x14ac:dyDescent="0.25">
      <c r="A5" s="55" t="s">
        <v>146</v>
      </c>
      <c r="B5" s="55"/>
      <c r="C5" s="55"/>
      <c r="D5" s="55"/>
      <c r="E5" s="55"/>
      <c r="F5" s="55"/>
      <c r="G5" s="55"/>
      <c r="H5" s="55"/>
      <c r="I5" s="55"/>
    </row>
    <row r="6" spans="1:9" ht="16.5" x14ac:dyDescent="0.25">
      <c r="A6" s="55" t="s">
        <v>147</v>
      </c>
      <c r="B6" s="55"/>
      <c r="C6" s="55"/>
      <c r="D6" s="55"/>
      <c r="E6" s="55"/>
      <c r="F6" s="55"/>
      <c r="G6" s="55"/>
      <c r="H6" s="55"/>
      <c r="I6" s="55"/>
    </row>
    <row r="7" spans="1:9" ht="16.5" x14ac:dyDescent="0.25">
      <c r="A7" s="56" t="s">
        <v>148</v>
      </c>
      <c r="B7" s="56"/>
      <c r="C7" s="56"/>
      <c r="D7" s="56"/>
      <c r="E7" s="57">
        <v>2018</v>
      </c>
      <c r="F7" s="57"/>
      <c r="G7" s="36" t="s">
        <v>149</v>
      </c>
    </row>
    <row r="8" spans="1:9" ht="31.5" customHeight="1" x14ac:dyDescent="0.25">
      <c r="A8" s="37"/>
      <c r="D8" s="35"/>
      <c r="E8" s="58" t="s">
        <v>150</v>
      </c>
      <c r="F8" s="58"/>
      <c r="G8" s="35"/>
      <c r="H8" s="35"/>
      <c r="I8" s="35"/>
    </row>
    <row r="9" spans="1:9" x14ac:dyDescent="0.25">
      <c r="A9" s="31"/>
      <c r="B9"/>
      <c r="C9"/>
      <c r="D9" s="5"/>
      <c r="E9" s="5"/>
      <c r="F9" s="5"/>
      <c r="G9" s="5"/>
      <c r="H9" s="5"/>
      <c r="I9" s="5"/>
    </row>
    <row r="10" spans="1:9" ht="36" customHeight="1" x14ac:dyDescent="0.25">
      <c r="A10" s="59" t="s">
        <v>162</v>
      </c>
      <c r="B10" s="59"/>
      <c r="C10" s="59"/>
      <c r="D10" s="59"/>
      <c r="E10" s="59"/>
      <c r="F10" s="59"/>
      <c r="G10" s="59"/>
      <c r="H10" s="59"/>
      <c r="I10" s="59"/>
    </row>
    <row r="11" spans="1:9" x14ac:dyDescent="0.25">
      <c r="A11" s="53" t="s">
        <v>151</v>
      </c>
      <c r="B11" s="53"/>
      <c r="C11" s="53"/>
      <c r="D11" s="53"/>
      <c r="E11" s="53"/>
      <c r="F11" s="53"/>
      <c r="G11" s="53"/>
      <c r="H11" s="53"/>
      <c r="I11" s="53"/>
    </row>
    <row r="12" spans="1:9" x14ac:dyDescent="0.25">
      <c r="A12" s="30"/>
      <c r="B12" s="30"/>
      <c r="C12" s="5"/>
      <c r="D12" s="5"/>
      <c r="E12" s="5"/>
      <c r="F12" s="5"/>
      <c r="G12" s="5"/>
      <c r="H12" s="5"/>
      <c r="I12" s="5"/>
    </row>
    <row r="13" spans="1:9" x14ac:dyDescent="0.25">
      <c r="A13" s="33"/>
      <c r="B13" s="34"/>
      <c r="C13" s="5"/>
      <c r="D13" s="5"/>
      <c r="E13" s="5"/>
      <c r="F13" s="5"/>
      <c r="G13" s="5"/>
      <c r="H13" s="5"/>
      <c r="I13" s="5"/>
    </row>
    <row r="14" spans="1:9" x14ac:dyDescent="0.25">
      <c r="A14" s="30"/>
      <c r="B14" s="30"/>
      <c r="C14" s="5"/>
      <c r="D14" s="5"/>
      <c r="E14" s="5"/>
      <c r="F14" s="5"/>
      <c r="G14" s="5"/>
      <c r="H14" s="5"/>
      <c r="I14" s="5"/>
    </row>
    <row r="15" spans="1:9" x14ac:dyDescent="0.25">
      <c r="A15" s="33"/>
      <c r="B15" s="34"/>
      <c r="C15" s="5"/>
      <c r="D15" s="5"/>
      <c r="E15" s="5"/>
      <c r="F15" s="5"/>
      <c r="G15" s="5"/>
      <c r="H15" s="5"/>
      <c r="I15" s="5"/>
    </row>
    <row r="16" spans="1:9" x14ac:dyDescent="0.25">
      <c r="A16" s="30"/>
      <c r="B16" s="30"/>
      <c r="C16" s="5"/>
      <c r="D16" s="5"/>
      <c r="E16" s="5"/>
      <c r="F16" s="5"/>
      <c r="G16" s="5"/>
      <c r="H16" s="5"/>
      <c r="I16" s="5"/>
    </row>
    <row r="17" spans="1:9" x14ac:dyDescent="0.25">
      <c r="A17" s="33"/>
      <c r="B17" s="34"/>
      <c r="C17" s="5"/>
      <c r="D17" s="5"/>
      <c r="E17" s="5"/>
      <c r="F17" s="5"/>
      <c r="G17" s="5"/>
      <c r="H17" s="5"/>
      <c r="I17" s="5"/>
    </row>
    <row r="18" spans="1:9" x14ac:dyDescent="0.25">
      <c r="A18" s="30"/>
      <c r="B18" s="30"/>
      <c r="C18" s="5"/>
      <c r="D18" s="5"/>
      <c r="E18" s="5"/>
      <c r="F18" s="5"/>
      <c r="G18" s="5"/>
      <c r="H18" s="5"/>
      <c r="I18" s="5"/>
    </row>
    <row r="19" spans="1:9" x14ac:dyDescent="0.25">
      <c r="A19" s="33"/>
      <c r="B19" s="33"/>
      <c r="C19" s="32"/>
      <c r="D19" s="32"/>
      <c r="E19" s="32"/>
      <c r="F19" s="32"/>
      <c r="G19" s="32"/>
      <c r="H19" s="32"/>
      <c r="I19" s="32"/>
    </row>
    <row r="20" spans="1:9" x14ac:dyDescent="0.25">
      <c r="A20" s="30"/>
      <c r="B20" s="30"/>
      <c r="C20" s="5"/>
      <c r="D20" s="5"/>
      <c r="E20" s="5"/>
      <c r="F20" s="5"/>
      <c r="G20" s="5"/>
      <c r="H20" s="5"/>
      <c r="I20" s="5"/>
    </row>
    <row r="21" spans="1:9" x14ac:dyDescent="0.25">
      <c r="A21" s="33"/>
      <c r="B21" s="34"/>
      <c r="C21" s="5"/>
      <c r="D21" s="5"/>
      <c r="E21" s="5"/>
      <c r="F21" s="5"/>
      <c r="G21" s="5"/>
      <c r="H21" s="5"/>
      <c r="I21" s="5"/>
    </row>
    <row r="22" spans="1:9" x14ac:dyDescent="0.25">
      <c r="A22" s="30"/>
      <c r="B22" s="30"/>
      <c r="C22" s="35"/>
      <c r="D22" s="5"/>
      <c r="E22" s="5"/>
      <c r="F22" s="5"/>
      <c r="G22" s="5"/>
      <c r="H22" s="5"/>
      <c r="I22" s="5"/>
    </row>
    <row r="23" spans="1:9" x14ac:dyDescent="0.25">
      <c r="A23" s="33"/>
      <c r="B23" s="34"/>
      <c r="C23" s="5"/>
      <c r="D23" s="5"/>
      <c r="E23" s="5"/>
      <c r="F23" s="5"/>
      <c r="G23" s="5"/>
      <c r="H23" s="5"/>
      <c r="I23" s="5"/>
    </row>
    <row r="24" spans="1:9" x14ac:dyDescent="0.25">
      <c r="A24" s="30"/>
      <c r="B24" s="30"/>
      <c r="C24" s="5"/>
      <c r="D24" s="5"/>
      <c r="E24" s="5"/>
      <c r="F24" s="5"/>
      <c r="G24" s="5"/>
      <c r="H24" s="5"/>
      <c r="I24" s="5"/>
    </row>
    <row r="25" spans="1:9" x14ac:dyDescent="0.25">
      <c r="A25" s="33"/>
      <c r="B25" s="34"/>
      <c r="C25" s="5"/>
      <c r="D25" s="5"/>
      <c r="E25" s="5"/>
      <c r="F25" s="5"/>
      <c r="G25" s="5"/>
      <c r="H25" s="5"/>
      <c r="I25" s="5"/>
    </row>
    <row r="26" spans="1:9" x14ac:dyDescent="0.25">
      <c r="A26" s="30"/>
      <c r="B26" s="30"/>
      <c r="C26" s="5"/>
      <c r="D26" s="5"/>
      <c r="E26" s="5"/>
      <c r="F26" s="5"/>
      <c r="G26" s="5"/>
      <c r="H26" s="5"/>
      <c r="I26" s="5"/>
    </row>
  </sheetData>
  <mergeCells count="8">
    <mergeCell ref="A11:I11"/>
    <mergeCell ref="G1:I1"/>
    <mergeCell ref="A5:I5"/>
    <mergeCell ref="A6:I6"/>
    <mergeCell ref="A7:D7"/>
    <mergeCell ref="E7:F7"/>
    <mergeCell ref="E8:F8"/>
    <mergeCell ref="A10:I10"/>
  </mergeCells>
  <pageMargins left="0.78740157480314965" right="0.70866141732283472" top="0.78740157480314965" bottom="0.39370078740157483" header="0.19685039370078741" footer="0.19685039370078741"/>
  <pageSetup paperSize="9" scale="66" orientation="portrait" r:id="rId1"/>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view="pageBreakPreview" zoomScaleNormal="100" workbookViewId="0">
      <selection activeCell="A25" sqref="A25:I25"/>
    </sheetView>
  </sheetViews>
  <sheetFormatPr defaultRowHeight="15.75" x14ac:dyDescent="0.25"/>
  <cols>
    <col min="1" max="1" width="7.7109375" style="1" customWidth="1"/>
    <col min="2" max="2" width="45" style="1" customWidth="1"/>
    <col min="3" max="3" width="17" style="1" customWidth="1"/>
    <col min="4" max="7" width="9.7109375" style="1" customWidth="1"/>
    <col min="8" max="8" width="11.5703125" style="1" bestFit="1" customWidth="1"/>
    <col min="9" max="9" width="13.85546875" style="1" customWidth="1"/>
    <col min="10" max="10" width="12.42578125" style="1" bestFit="1" customWidth="1"/>
    <col min="11"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67.5" customHeight="1" x14ac:dyDescent="0.25">
      <c r="G1" s="54" t="s">
        <v>132</v>
      </c>
      <c r="H1" s="54"/>
      <c r="I1" s="54"/>
    </row>
    <row r="5" spans="1:9" ht="16.5" x14ac:dyDescent="0.25">
      <c r="A5" s="60" t="s">
        <v>133</v>
      </c>
      <c r="B5" s="60"/>
      <c r="C5" s="60"/>
      <c r="D5" s="60"/>
      <c r="E5" s="60"/>
      <c r="F5" s="60"/>
      <c r="G5" s="60"/>
      <c r="H5" s="60"/>
      <c r="I5" s="60"/>
    </row>
    <row r="7" spans="1:9" x14ac:dyDescent="0.25">
      <c r="E7" s="29"/>
      <c r="G7" s="29"/>
    </row>
    <row r="8" spans="1:9" ht="31.5" customHeight="1" x14ac:dyDescent="0.25">
      <c r="A8" s="61" t="s">
        <v>134</v>
      </c>
      <c r="B8" s="61"/>
      <c r="C8" s="62" t="s">
        <v>154</v>
      </c>
      <c r="D8" s="62"/>
      <c r="E8" s="62"/>
      <c r="F8" s="62"/>
      <c r="G8" s="62"/>
      <c r="H8" s="62"/>
      <c r="I8" s="62"/>
    </row>
    <row r="9" spans="1:9" x14ac:dyDescent="0.25">
      <c r="A9" s="68"/>
      <c r="B9" s="68"/>
      <c r="C9" s="68"/>
      <c r="D9" s="68"/>
      <c r="E9" s="68"/>
      <c r="F9" s="68"/>
      <c r="G9" s="68"/>
      <c r="H9" s="68"/>
      <c r="I9" s="68"/>
    </row>
    <row r="10" spans="1:9" x14ac:dyDescent="0.25">
      <c r="A10" s="61" t="s">
        <v>135</v>
      </c>
      <c r="B10" s="61"/>
      <c r="C10" s="63" t="s">
        <v>155</v>
      </c>
      <c r="D10" s="63"/>
      <c r="E10" s="63"/>
      <c r="F10" s="63"/>
      <c r="G10" s="63"/>
      <c r="H10" s="63"/>
      <c r="I10" s="63"/>
    </row>
    <row r="11" spans="1:9" x14ac:dyDescent="0.25">
      <c r="A11" s="68"/>
      <c r="B11" s="68"/>
      <c r="C11" s="68"/>
      <c r="D11" s="68"/>
      <c r="E11" s="68"/>
      <c r="F11" s="68"/>
      <c r="G11" s="68"/>
      <c r="H11" s="68"/>
      <c r="I11" s="68"/>
    </row>
    <row r="12" spans="1:9" x14ac:dyDescent="0.25">
      <c r="A12" s="61" t="s">
        <v>136</v>
      </c>
      <c r="B12" s="61"/>
      <c r="C12" s="64" t="s">
        <v>156</v>
      </c>
      <c r="D12" s="65"/>
      <c r="E12" s="65"/>
      <c r="F12" s="65"/>
      <c r="G12" s="65"/>
      <c r="H12" s="65"/>
      <c r="I12" s="66"/>
    </row>
    <row r="13" spans="1:9" x14ac:dyDescent="0.25">
      <c r="A13" s="68"/>
      <c r="B13" s="68"/>
      <c r="C13" s="68"/>
      <c r="D13" s="68"/>
      <c r="E13" s="68"/>
      <c r="F13" s="68"/>
      <c r="G13" s="68"/>
      <c r="H13" s="68"/>
      <c r="I13" s="68"/>
    </row>
    <row r="14" spans="1:9" x14ac:dyDescent="0.25">
      <c r="A14" s="61" t="s">
        <v>137</v>
      </c>
      <c r="B14" s="61"/>
      <c r="C14" s="64" t="s">
        <v>156</v>
      </c>
      <c r="D14" s="65"/>
      <c r="E14" s="65"/>
      <c r="F14" s="65"/>
      <c r="G14" s="65"/>
      <c r="H14" s="65"/>
      <c r="I14" s="66"/>
    </row>
    <row r="15" spans="1:9" x14ac:dyDescent="0.25">
      <c r="A15" s="68"/>
      <c r="B15" s="68"/>
      <c r="C15" s="68"/>
      <c r="D15" s="68"/>
      <c r="E15" s="68"/>
      <c r="F15" s="68"/>
      <c r="G15" s="68"/>
      <c r="H15" s="68"/>
      <c r="I15" s="68"/>
    </row>
    <row r="16" spans="1:9" x14ac:dyDescent="0.25">
      <c r="A16" s="61" t="s">
        <v>138</v>
      </c>
      <c r="B16" s="61"/>
      <c r="C16" s="67" t="s">
        <v>157</v>
      </c>
      <c r="D16" s="67"/>
      <c r="E16" s="67"/>
      <c r="F16" s="67"/>
      <c r="G16" s="67"/>
      <c r="H16" s="67"/>
      <c r="I16" s="67"/>
    </row>
    <row r="17" spans="1:9" x14ac:dyDescent="0.25">
      <c r="A17" s="68"/>
      <c r="B17" s="68"/>
      <c r="C17" s="68"/>
      <c r="D17" s="68"/>
      <c r="E17" s="68"/>
      <c r="F17" s="68"/>
      <c r="G17" s="68"/>
      <c r="H17" s="68"/>
      <c r="I17" s="68"/>
    </row>
    <row r="18" spans="1:9" x14ac:dyDescent="0.25">
      <c r="A18" s="61" t="s">
        <v>139</v>
      </c>
      <c r="B18" s="61"/>
      <c r="C18" s="67" t="s">
        <v>158</v>
      </c>
      <c r="D18" s="67"/>
      <c r="E18" s="67"/>
      <c r="F18" s="67"/>
      <c r="G18" s="67"/>
      <c r="H18" s="67"/>
      <c r="I18" s="67"/>
    </row>
    <row r="19" spans="1:9" x14ac:dyDescent="0.25">
      <c r="A19" s="68"/>
      <c r="B19" s="68"/>
      <c r="C19" s="68"/>
      <c r="D19" s="68"/>
      <c r="E19" s="68"/>
      <c r="F19" s="68"/>
      <c r="G19" s="68"/>
      <c r="H19" s="68"/>
      <c r="I19" s="68"/>
    </row>
    <row r="20" spans="1:9" x14ac:dyDescent="0.25">
      <c r="A20" s="61" t="s">
        <v>140</v>
      </c>
      <c r="B20" s="61"/>
      <c r="C20" s="63" t="s">
        <v>159</v>
      </c>
      <c r="D20" s="63"/>
      <c r="E20" s="63"/>
      <c r="F20" s="63"/>
      <c r="G20" s="63"/>
      <c r="H20" s="63"/>
      <c r="I20" s="63"/>
    </row>
    <row r="21" spans="1:9" x14ac:dyDescent="0.25">
      <c r="A21" s="68"/>
      <c r="B21" s="68"/>
      <c r="C21" s="68"/>
      <c r="D21" s="68"/>
      <c r="E21" s="68"/>
      <c r="F21" s="68"/>
      <c r="G21" s="68"/>
      <c r="H21" s="68"/>
      <c r="I21" s="68"/>
    </row>
    <row r="22" spans="1:9" ht="16.5" x14ac:dyDescent="0.25">
      <c r="A22" s="61" t="s">
        <v>141</v>
      </c>
      <c r="B22" s="61"/>
      <c r="C22" s="69" t="s">
        <v>160</v>
      </c>
      <c r="D22" s="63"/>
      <c r="E22" s="63"/>
      <c r="F22" s="63"/>
      <c r="G22" s="63"/>
      <c r="H22" s="63"/>
      <c r="I22" s="63"/>
    </row>
    <row r="23" spans="1:9" x14ac:dyDescent="0.25">
      <c r="A23" s="68"/>
      <c r="B23" s="68"/>
      <c r="C23" s="68"/>
      <c r="D23" s="68"/>
      <c r="E23" s="68"/>
      <c r="F23" s="68"/>
      <c r="G23" s="68"/>
      <c r="H23" s="68"/>
      <c r="I23" s="68"/>
    </row>
    <row r="24" spans="1:9" x14ac:dyDescent="0.25">
      <c r="A24" s="61" t="s">
        <v>142</v>
      </c>
      <c r="B24" s="61"/>
      <c r="C24" s="63" t="s">
        <v>161</v>
      </c>
      <c r="D24" s="63"/>
      <c r="E24" s="63"/>
      <c r="F24" s="63"/>
      <c r="G24" s="63"/>
      <c r="H24" s="63"/>
      <c r="I24" s="63"/>
    </row>
    <row r="25" spans="1:9" x14ac:dyDescent="0.25">
      <c r="A25" s="68"/>
      <c r="B25" s="68"/>
      <c r="C25" s="68"/>
      <c r="D25" s="68"/>
      <c r="E25" s="68"/>
      <c r="F25" s="68"/>
      <c r="G25" s="68"/>
      <c r="H25" s="68"/>
      <c r="I25" s="68"/>
    </row>
    <row r="26" spans="1:9" x14ac:dyDescent="0.25">
      <c r="A26" s="61" t="s">
        <v>143</v>
      </c>
      <c r="B26" s="61"/>
      <c r="C26" s="63" t="s">
        <v>161</v>
      </c>
      <c r="D26" s="63"/>
      <c r="E26" s="63"/>
      <c r="F26" s="63"/>
      <c r="G26" s="63"/>
      <c r="H26" s="63"/>
      <c r="I26" s="63"/>
    </row>
  </sheetData>
  <mergeCells count="31">
    <mergeCell ref="C24:I24"/>
    <mergeCell ref="C26:I26"/>
    <mergeCell ref="A9:I9"/>
    <mergeCell ref="A11:I11"/>
    <mergeCell ref="A13:I13"/>
    <mergeCell ref="A15:I15"/>
    <mergeCell ref="A17:I17"/>
    <mergeCell ref="A19:I19"/>
    <mergeCell ref="A21:I21"/>
    <mergeCell ref="C18:I18"/>
    <mergeCell ref="C20:I20"/>
    <mergeCell ref="C22:I22"/>
    <mergeCell ref="A23:I23"/>
    <mergeCell ref="A18:B18"/>
    <mergeCell ref="A20:B20"/>
    <mergeCell ref="G1:I1"/>
    <mergeCell ref="A5:I5"/>
    <mergeCell ref="A22:B22"/>
    <mergeCell ref="A24:B24"/>
    <mergeCell ref="A26:B26"/>
    <mergeCell ref="C8:I8"/>
    <mergeCell ref="C10:I10"/>
    <mergeCell ref="C12:I12"/>
    <mergeCell ref="A8:B8"/>
    <mergeCell ref="A10:B10"/>
    <mergeCell ref="A12:B12"/>
    <mergeCell ref="A14:B14"/>
    <mergeCell ref="A16:B16"/>
    <mergeCell ref="C14:I14"/>
    <mergeCell ref="C16:I16"/>
    <mergeCell ref="A25:I25"/>
  </mergeCells>
  <hyperlinks>
    <hyperlink ref="C22" r:id="rId1"/>
  </hyperlinks>
  <pageMargins left="0.78740157480314965" right="0.70866141732283472" top="0.78740157480314965" bottom="0.39370078740157483" header="0.19685039370078741" footer="0.19685039370078741"/>
  <pageSetup paperSize="9" scale="99" orientation="landscape" r:id="rId2"/>
  <headerFooter alignWithMargins="0">
    <oddHeader>&amp;R&amp;"Times New Roman,обычный"&amp;7Подготовлено с использованием системы &amp;"Times New Roman,полужирный"КонсультантПлюс</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7"/>
  <sheetViews>
    <sheetView zoomScale="80" zoomScaleNormal="80" zoomScaleSheetLayoutView="81" workbookViewId="0">
      <selection activeCell="F8" sqref="F8"/>
    </sheetView>
  </sheetViews>
  <sheetFormatPr defaultRowHeight="15.75" x14ac:dyDescent="0.25"/>
  <cols>
    <col min="1" max="1" width="6.5703125" style="1" customWidth="1"/>
    <col min="2" max="2" width="44.85546875" style="1" customWidth="1"/>
    <col min="3" max="3" width="12.28515625" style="1" customWidth="1"/>
    <col min="4" max="4" width="27.7109375" style="1" customWidth="1"/>
    <col min="5" max="5" width="27.7109375" style="42" customWidth="1"/>
    <col min="6" max="6" width="27.7109375" style="1" customWidth="1"/>
    <col min="7" max="7" width="9.140625" style="1"/>
    <col min="8" max="8" width="80" style="1" bestFit="1" customWidth="1"/>
    <col min="9" max="9" width="15.140625" style="1" bestFit="1" customWidth="1"/>
    <col min="10" max="10" width="11.5703125" style="1" bestFit="1" customWidth="1"/>
    <col min="11" max="11" width="15.140625" style="1" bestFit="1" customWidth="1"/>
    <col min="12" max="15" width="9.140625" style="1"/>
    <col min="16" max="18" width="10.28515625" style="1" bestFit="1" customWidth="1"/>
    <col min="19" max="16384" width="9.140625" style="1"/>
  </cols>
  <sheetData>
    <row r="1" spans="1:18" ht="51.75" x14ac:dyDescent="0.25">
      <c r="F1" s="3" t="s">
        <v>54</v>
      </c>
      <c r="J1" s="15"/>
    </row>
    <row r="4" spans="1:18" ht="31.5" customHeight="1" x14ac:dyDescent="0.25">
      <c r="A4" s="60" t="s">
        <v>77</v>
      </c>
      <c r="B4" s="73"/>
      <c r="C4" s="73"/>
      <c r="D4" s="73"/>
      <c r="E4" s="73"/>
      <c r="F4" s="73"/>
    </row>
    <row r="7" spans="1:18" s="2" customFormat="1" ht="50.25" x14ac:dyDescent="0.2">
      <c r="A7" s="39" t="s">
        <v>53</v>
      </c>
      <c r="B7" s="39" t="s">
        <v>0</v>
      </c>
      <c r="C7" s="39" t="s">
        <v>1</v>
      </c>
      <c r="D7" s="40" t="s">
        <v>164</v>
      </c>
      <c r="E7" s="43" t="s">
        <v>163</v>
      </c>
      <c r="F7" s="40" t="s">
        <v>165</v>
      </c>
    </row>
    <row r="8" spans="1:18" s="4" customFormat="1" ht="33" customHeight="1" x14ac:dyDescent="0.2">
      <c r="A8" s="8" t="s">
        <v>2</v>
      </c>
      <c r="B8" s="9" t="s">
        <v>3</v>
      </c>
      <c r="C8" s="8"/>
      <c r="D8" s="10"/>
      <c r="E8" s="44"/>
      <c r="F8" s="10"/>
    </row>
    <row r="9" spans="1:18" s="4" customFormat="1" ht="28.7" customHeight="1" x14ac:dyDescent="0.2">
      <c r="A9" s="8" t="s">
        <v>4</v>
      </c>
      <c r="B9" s="9" t="s">
        <v>5</v>
      </c>
      <c r="C9" s="8" t="s">
        <v>6</v>
      </c>
      <c r="D9" s="14"/>
      <c r="E9" s="41"/>
      <c r="F9" s="14">
        <f>F24*1.1</f>
        <v>299.80147351797558</v>
      </c>
      <c r="I9" s="15"/>
      <c r="J9" s="15"/>
      <c r="K9" s="15"/>
      <c r="P9" s="38"/>
      <c r="Q9" s="38"/>
      <c r="R9" s="38"/>
    </row>
    <row r="10" spans="1:18" s="4" customFormat="1" ht="31.5" customHeight="1" x14ac:dyDescent="0.2">
      <c r="A10" s="8" t="s">
        <v>7</v>
      </c>
      <c r="B10" s="9" t="s">
        <v>8</v>
      </c>
      <c r="C10" s="8" t="s">
        <v>6</v>
      </c>
      <c r="D10" s="18"/>
      <c r="E10" s="41"/>
      <c r="F10" s="18">
        <f>F24*0.1</f>
        <v>27.25467941072505</v>
      </c>
      <c r="I10" s="15"/>
      <c r="J10" s="15"/>
      <c r="K10" s="15"/>
      <c r="P10" s="38"/>
      <c r="Q10" s="38"/>
      <c r="R10" s="38"/>
    </row>
    <row r="11" spans="1:18" s="4" customFormat="1" ht="30.75" customHeight="1" x14ac:dyDescent="0.2">
      <c r="A11" s="8" t="s">
        <v>9</v>
      </c>
      <c r="B11" s="9" t="s">
        <v>10</v>
      </c>
      <c r="C11" s="8" t="s">
        <v>6</v>
      </c>
      <c r="D11" s="14"/>
      <c r="E11" s="41"/>
      <c r="F11" s="14">
        <f>F10+F30</f>
        <v>123.22365446767571</v>
      </c>
      <c r="I11" s="15"/>
      <c r="J11" s="15"/>
      <c r="K11" s="15"/>
      <c r="P11" s="38"/>
      <c r="Q11" s="38"/>
      <c r="R11" s="38"/>
    </row>
    <row r="12" spans="1:18" s="4" customFormat="1" ht="21.75" customHeight="1" x14ac:dyDescent="0.2">
      <c r="A12" s="8" t="s">
        <v>11</v>
      </c>
      <c r="B12" s="9" t="s">
        <v>12</v>
      </c>
      <c r="C12" s="8" t="s">
        <v>6</v>
      </c>
      <c r="D12" s="16"/>
      <c r="E12" s="45"/>
      <c r="F12" s="16">
        <f>F10*80%</f>
        <v>21.803743528580043</v>
      </c>
      <c r="I12" s="15"/>
      <c r="J12" s="15"/>
      <c r="K12" s="15"/>
      <c r="P12" s="38"/>
      <c r="Q12" s="38"/>
      <c r="R12" s="38"/>
    </row>
    <row r="13" spans="1:18" s="4" customFormat="1" ht="21.75" customHeight="1" x14ac:dyDescent="0.2">
      <c r="A13" s="8" t="s">
        <v>13</v>
      </c>
      <c r="B13" s="9" t="s">
        <v>14</v>
      </c>
      <c r="C13" s="8"/>
      <c r="D13" s="10"/>
      <c r="E13" s="44"/>
      <c r="F13" s="10"/>
      <c r="I13" s="15"/>
      <c r="J13" s="15"/>
      <c r="K13" s="15"/>
      <c r="P13" s="38"/>
      <c r="Q13" s="38"/>
      <c r="R13" s="38"/>
    </row>
    <row r="14" spans="1:18" s="4" customFormat="1" ht="78.75" x14ac:dyDescent="0.2">
      <c r="A14" s="8" t="s">
        <v>15</v>
      </c>
      <c r="B14" s="9" t="s">
        <v>63</v>
      </c>
      <c r="C14" s="8" t="s">
        <v>16</v>
      </c>
      <c r="D14" s="17"/>
      <c r="E14" s="46"/>
      <c r="F14" s="17">
        <v>0.1</v>
      </c>
      <c r="I14" s="15"/>
      <c r="J14" s="15"/>
      <c r="K14" s="15"/>
      <c r="P14" s="38"/>
      <c r="Q14" s="38"/>
      <c r="R14" s="38"/>
    </row>
    <row r="15" spans="1:18" s="4" customFormat="1" ht="39" customHeight="1" x14ac:dyDescent="0.2">
      <c r="A15" s="8" t="s">
        <v>17</v>
      </c>
      <c r="B15" s="9" t="s">
        <v>62</v>
      </c>
      <c r="C15" s="8"/>
      <c r="D15" s="10"/>
      <c r="E15" s="44"/>
      <c r="F15" s="10"/>
      <c r="J15" s="15"/>
      <c r="K15" s="15"/>
      <c r="P15" s="38"/>
      <c r="Q15" s="38"/>
      <c r="R15" s="38"/>
    </row>
    <row r="16" spans="1:18" s="4" customFormat="1" ht="39.75" customHeight="1" x14ac:dyDescent="0.2">
      <c r="A16" s="8" t="s">
        <v>18</v>
      </c>
      <c r="B16" s="9" t="s">
        <v>55</v>
      </c>
      <c r="C16" s="8" t="s">
        <v>19</v>
      </c>
      <c r="D16" s="10"/>
      <c r="E16" s="44"/>
      <c r="F16" s="10"/>
      <c r="I16" s="15"/>
      <c r="J16" s="15"/>
      <c r="K16" s="15"/>
      <c r="P16" s="38"/>
      <c r="Q16" s="38"/>
      <c r="R16" s="38"/>
    </row>
    <row r="17" spans="1:18" s="4" customFormat="1" ht="33" customHeight="1" x14ac:dyDescent="0.2">
      <c r="A17" s="8" t="s">
        <v>20</v>
      </c>
      <c r="B17" s="9" t="s">
        <v>56</v>
      </c>
      <c r="C17" s="8" t="s">
        <v>21</v>
      </c>
      <c r="D17" s="10"/>
      <c r="E17" s="44"/>
      <c r="F17" s="10"/>
      <c r="I17" s="15"/>
      <c r="J17" s="15"/>
      <c r="K17" s="15"/>
      <c r="P17" s="38"/>
      <c r="Q17" s="38"/>
      <c r="R17" s="38"/>
    </row>
    <row r="18" spans="1:18" s="5" customFormat="1" ht="24.75" customHeight="1" x14ac:dyDescent="0.25">
      <c r="A18" s="11" t="s">
        <v>22</v>
      </c>
      <c r="B18" s="12" t="s">
        <v>57</v>
      </c>
      <c r="C18" s="11" t="s">
        <v>19</v>
      </c>
      <c r="D18" s="14"/>
      <c r="E18" s="41"/>
      <c r="F18" s="41">
        <v>2009</v>
      </c>
      <c r="H18" s="4"/>
      <c r="I18" s="15"/>
      <c r="J18" s="15"/>
      <c r="K18" s="15"/>
      <c r="P18" s="38"/>
      <c r="Q18" s="38"/>
      <c r="R18" s="38"/>
    </row>
    <row r="19" spans="1:18" s="4" customFormat="1" ht="35.25" customHeight="1" x14ac:dyDescent="0.2">
      <c r="A19" s="8" t="s">
        <v>58</v>
      </c>
      <c r="B19" s="9" t="s">
        <v>152</v>
      </c>
      <c r="C19" s="8" t="s">
        <v>59</v>
      </c>
      <c r="D19" s="14"/>
      <c r="E19" s="41"/>
      <c r="F19" s="41">
        <v>1929</v>
      </c>
      <c r="I19" s="15"/>
      <c r="J19" s="15"/>
      <c r="K19" s="15"/>
      <c r="P19" s="38"/>
      <c r="Q19" s="38"/>
      <c r="R19" s="38"/>
    </row>
    <row r="20" spans="1:18" s="4" customFormat="1" ht="54" customHeight="1" x14ac:dyDescent="0.2">
      <c r="A20" s="8" t="s">
        <v>24</v>
      </c>
      <c r="B20" s="9" t="s">
        <v>60</v>
      </c>
      <c r="C20" s="8" t="s">
        <v>23</v>
      </c>
      <c r="D20" s="14"/>
      <c r="E20" s="41"/>
      <c r="F20" s="41">
        <v>124</v>
      </c>
      <c r="I20" s="15"/>
      <c r="J20" s="15"/>
      <c r="K20" s="15"/>
      <c r="P20" s="38"/>
      <c r="Q20" s="38"/>
      <c r="R20" s="38"/>
    </row>
    <row r="21" spans="1:18" s="4" customFormat="1" ht="58.5" customHeight="1" x14ac:dyDescent="0.2">
      <c r="A21" s="8" t="s">
        <v>25</v>
      </c>
      <c r="B21" s="9" t="s">
        <v>61</v>
      </c>
      <c r="C21" s="8" t="s">
        <v>16</v>
      </c>
      <c r="D21" s="19"/>
      <c r="E21" s="47"/>
      <c r="F21" s="47">
        <v>3.9199999999999999E-2</v>
      </c>
      <c r="K21" s="15"/>
      <c r="P21" s="38"/>
      <c r="Q21" s="38"/>
      <c r="R21" s="38"/>
    </row>
    <row r="22" spans="1:18" s="4" customFormat="1" ht="56.25" customHeight="1" x14ac:dyDescent="0.2">
      <c r="A22" s="8" t="s">
        <v>26</v>
      </c>
      <c r="B22" s="9" t="s">
        <v>64</v>
      </c>
      <c r="C22" s="8"/>
      <c r="D22" s="75" t="s">
        <v>153</v>
      </c>
      <c r="E22" s="76"/>
      <c r="F22" s="77"/>
      <c r="P22" s="38"/>
      <c r="Q22" s="38"/>
      <c r="R22" s="38"/>
    </row>
    <row r="23" spans="1:18" s="4" customFormat="1" ht="70.5" customHeight="1" x14ac:dyDescent="0.2">
      <c r="A23" s="8" t="s">
        <v>27</v>
      </c>
      <c r="B23" s="9" t="s">
        <v>65</v>
      </c>
      <c r="C23" s="8" t="s">
        <v>21</v>
      </c>
      <c r="D23" s="10"/>
      <c r="E23" s="44"/>
      <c r="F23" s="10"/>
      <c r="P23" s="38"/>
      <c r="Q23" s="38"/>
      <c r="R23" s="38"/>
    </row>
    <row r="24" spans="1:18" s="4" customFormat="1" ht="48.75" customHeight="1" x14ac:dyDescent="0.2">
      <c r="A24" s="8" t="s">
        <v>28</v>
      </c>
      <c r="B24" s="9" t="s">
        <v>29</v>
      </c>
      <c r="C24" s="8"/>
      <c r="D24" s="14"/>
      <c r="E24" s="41"/>
      <c r="F24" s="14">
        <f>F25+F30+F31+F32</f>
        <v>272.54679410725049</v>
      </c>
      <c r="H24" s="81"/>
      <c r="P24" s="38"/>
      <c r="Q24" s="38"/>
      <c r="R24" s="38"/>
    </row>
    <row r="25" spans="1:18" s="4" customFormat="1" ht="75.75" customHeight="1" x14ac:dyDescent="0.2">
      <c r="A25" s="8" t="s">
        <v>30</v>
      </c>
      <c r="B25" s="9" t="s">
        <v>67</v>
      </c>
      <c r="C25" s="8" t="s">
        <v>6</v>
      </c>
      <c r="D25" s="41"/>
      <c r="E25" s="41"/>
      <c r="F25" s="41">
        <f>F27+F28+F29</f>
        <v>174.97956659846051</v>
      </c>
      <c r="P25" s="38"/>
      <c r="Q25" s="38"/>
      <c r="R25" s="38"/>
    </row>
    <row r="26" spans="1:18" s="4" customFormat="1" ht="18" customHeight="1" x14ac:dyDescent="0.2">
      <c r="A26" s="8"/>
      <c r="B26" s="9" t="s">
        <v>66</v>
      </c>
      <c r="C26" s="8"/>
      <c r="D26" s="14"/>
      <c r="E26" s="41"/>
      <c r="F26" s="14"/>
      <c r="H26" s="38"/>
      <c r="P26" s="38"/>
      <c r="Q26" s="38"/>
      <c r="R26" s="38"/>
    </row>
    <row r="27" spans="1:18" s="4" customFormat="1" ht="16.5" customHeight="1" x14ac:dyDescent="0.2">
      <c r="A27" s="8"/>
      <c r="B27" s="9" t="s">
        <v>31</v>
      </c>
      <c r="C27" s="8"/>
      <c r="D27" s="14"/>
      <c r="E27" s="41"/>
      <c r="F27" s="14">
        <f>('[1]все затраты'!$Q$55+'[1]все затраты'!$Q$56)/1000</f>
        <v>71.893452158146971</v>
      </c>
      <c r="P27" s="38"/>
      <c r="Q27" s="38"/>
      <c r="R27" s="38"/>
    </row>
    <row r="28" spans="1:18" s="4" customFormat="1" ht="18.75" customHeight="1" x14ac:dyDescent="0.2">
      <c r="A28" s="8"/>
      <c r="B28" s="9" t="s">
        <v>32</v>
      </c>
      <c r="C28" s="8"/>
      <c r="D28" s="14"/>
      <c r="E28" s="41"/>
      <c r="F28" s="14"/>
      <c r="P28" s="38"/>
      <c r="Q28" s="38"/>
      <c r="R28" s="38"/>
    </row>
    <row r="29" spans="1:18" s="4" customFormat="1" ht="18.75" customHeight="1" x14ac:dyDescent="0.2">
      <c r="A29" s="8"/>
      <c r="B29" s="9" t="s">
        <v>33</v>
      </c>
      <c r="C29" s="8"/>
      <c r="D29" s="14"/>
      <c r="E29" s="41"/>
      <c r="F29" s="14">
        <f>('[1]все затраты'!$Q$7+'[1]все затраты'!$Q$15+'[1]все затраты'!$Q$30+'[1]все затраты'!$Q$36+'[1]все затраты'!$Q$62)/1000</f>
        <v>103.08611444031355</v>
      </c>
      <c r="P29" s="38"/>
      <c r="Q29" s="38"/>
      <c r="R29" s="38"/>
    </row>
    <row r="30" spans="1:18" s="4" customFormat="1" ht="54.75" customHeight="1" x14ac:dyDescent="0.2">
      <c r="A30" s="8" t="s">
        <v>34</v>
      </c>
      <c r="B30" s="9" t="s">
        <v>68</v>
      </c>
      <c r="C30" s="8" t="s">
        <v>6</v>
      </c>
      <c r="D30" s="14"/>
      <c r="E30" s="41"/>
      <c r="F30" s="14">
        <f>'[1]все затраты'!$Q$59/1000</f>
        <v>95.968975056950669</v>
      </c>
      <c r="P30" s="38"/>
      <c r="Q30" s="38"/>
      <c r="R30" s="38"/>
    </row>
    <row r="31" spans="1:18" s="4" customFormat="1" ht="37.5" customHeight="1" x14ac:dyDescent="0.2">
      <c r="A31" s="8" t="s">
        <v>35</v>
      </c>
      <c r="B31" s="9" t="s">
        <v>69</v>
      </c>
      <c r="C31" s="8" t="s">
        <v>6</v>
      </c>
      <c r="D31" s="14"/>
      <c r="E31" s="41"/>
      <c r="F31" s="14"/>
      <c r="P31" s="38"/>
      <c r="Q31" s="38"/>
      <c r="R31" s="38"/>
    </row>
    <row r="32" spans="1:18" s="4" customFormat="1" ht="35.25" customHeight="1" x14ac:dyDescent="0.2">
      <c r="A32" s="8" t="s">
        <v>36</v>
      </c>
      <c r="B32" s="9" t="s">
        <v>78</v>
      </c>
      <c r="C32" s="8" t="s">
        <v>6</v>
      </c>
      <c r="D32" s="14"/>
      <c r="E32" s="41"/>
      <c r="F32" s="14">
        <f>F36</f>
        <v>1.5982524518392902</v>
      </c>
      <c r="P32" s="38"/>
      <c r="Q32" s="38"/>
      <c r="R32" s="38"/>
    </row>
    <row r="33" spans="1:18" s="4" customFormat="1" ht="47.25" x14ac:dyDescent="0.2">
      <c r="A33" s="8" t="s">
        <v>37</v>
      </c>
      <c r="B33" s="9" t="s">
        <v>38</v>
      </c>
      <c r="C33" s="8"/>
      <c r="D33" s="21"/>
      <c r="E33" s="48"/>
      <c r="F33" s="21"/>
      <c r="P33" s="38"/>
      <c r="Q33" s="38"/>
      <c r="R33" s="38"/>
    </row>
    <row r="34" spans="1:18" s="4" customFormat="1" ht="27" customHeight="1" x14ac:dyDescent="0.2">
      <c r="A34" s="8"/>
      <c r="B34" s="13" t="s">
        <v>39</v>
      </c>
      <c r="C34" s="8"/>
      <c r="D34" s="10"/>
      <c r="E34" s="44"/>
      <c r="F34" s="10"/>
      <c r="P34" s="38"/>
      <c r="Q34" s="38"/>
      <c r="R34" s="38"/>
    </row>
    <row r="35" spans="1:18" s="4" customFormat="1" ht="19.5" customHeight="1" x14ac:dyDescent="0.2">
      <c r="A35" s="8"/>
      <c r="B35" s="9" t="s">
        <v>70</v>
      </c>
      <c r="C35" s="8" t="s">
        <v>40</v>
      </c>
      <c r="D35" s="14"/>
      <c r="E35" s="41"/>
      <c r="F35" s="14">
        <v>169.52799999999999</v>
      </c>
      <c r="P35" s="38"/>
      <c r="Q35" s="38"/>
      <c r="R35" s="38"/>
    </row>
    <row r="36" spans="1:18" s="4" customFormat="1" ht="36.75" customHeight="1" x14ac:dyDescent="0.2">
      <c r="A36" s="8"/>
      <c r="B36" s="9" t="s">
        <v>71</v>
      </c>
      <c r="C36" s="8" t="s">
        <v>41</v>
      </c>
      <c r="D36" s="20"/>
      <c r="E36" s="49"/>
      <c r="F36" s="20">
        <f>(F30+F25)/F35</f>
        <v>1.5982524518392902</v>
      </c>
      <c r="P36" s="38"/>
      <c r="Q36" s="38"/>
      <c r="R36" s="38"/>
    </row>
    <row r="37" spans="1:18" s="4" customFormat="1" ht="48" customHeight="1" x14ac:dyDescent="0.2">
      <c r="A37" s="8" t="s">
        <v>42</v>
      </c>
      <c r="B37" s="9" t="s">
        <v>43</v>
      </c>
      <c r="C37" s="8"/>
      <c r="D37" s="10"/>
      <c r="E37" s="44"/>
      <c r="F37" s="10"/>
      <c r="P37" s="38"/>
      <c r="Q37" s="38"/>
      <c r="R37" s="38"/>
    </row>
    <row r="38" spans="1:18" s="4" customFormat="1" ht="19.5" customHeight="1" x14ac:dyDescent="0.2">
      <c r="A38" s="8" t="s">
        <v>44</v>
      </c>
      <c r="B38" s="9" t="s">
        <v>45</v>
      </c>
      <c r="C38" s="8" t="s">
        <v>46</v>
      </c>
      <c r="D38" s="16"/>
      <c r="E38" s="45"/>
      <c r="F38" s="16">
        <v>8</v>
      </c>
      <c r="P38" s="38"/>
      <c r="Q38" s="38"/>
      <c r="R38" s="38"/>
    </row>
    <row r="39" spans="1:18" s="4" customFormat="1" ht="47.25" x14ac:dyDescent="0.2">
      <c r="A39" s="8" t="s">
        <v>47</v>
      </c>
      <c r="B39" s="9" t="s">
        <v>48</v>
      </c>
      <c r="C39" s="8" t="s">
        <v>72</v>
      </c>
      <c r="D39" s="20"/>
      <c r="E39" s="49"/>
      <c r="F39" s="20"/>
      <c r="P39" s="38"/>
      <c r="Q39" s="38"/>
      <c r="R39" s="38"/>
    </row>
    <row r="40" spans="1:18" s="4" customFormat="1" ht="49.5" customHeight="1" x14ac:dyDescent="0.2">
      <c r="A40" s="8" t="s">
        <v>49</v>
      </c>
      <c r="B40" s="9" t="s">
        <v>50</v>
      </c>
      <c r="C40" s="8"/>
      <c r="D40" s="70"/>
      <c r="E40" s="71"/>
      <c r="F40" s="72"/>
      <c r="P40" s="38"/>
      <c r="Q40" s="38"/>
      <c r="R40" s="38"/>
    </row>
    <row r="41" spans="1:18" s="4" customFormat="1" ht="17.25" customHeight="1" x14ac:dyDescent="0.2">
      <c r="A41" s="8"/>
      <c r="B41" s="13" t="s">
        <v>39</v>
      </c>
      <c r="C41" s="8"/>
      <c r="D41" s="10"/>
      <c r="E41" s="44"/>
      <c r="F41" s="10"/>
      <c r="P41" s="38"/>
      <c r="Q41" s="38"/>
      <c r="R41" s="38"/>
    </row>
    <row r="42" spans="1:18" s="4" customFormat="1" ht="31.5" x14ac:dyDescent="0.2">
      <c r="A42" s="8"/>
      <c r="B42" s="9" t="s">
        <v>51</v>
      </c>
      <c r="C42" s="8" t="s">
        <v>6</v>
      </c>
      <c r="D42" s="74"/>
      <c r="E42" s="74"/>
      <c r="F42" s="74"/>
      <c r="P42" s="38"/>
      <c r="Q42" s="38"/>
      <c r="R42" s="38"/>
    </row>
    <row r="43" spans="1:18" s="4" customFormat="1" ht="51" customHeight="1" x14ac:dyDescent="0.2">
      <c r="A43" s="8"/>
      <c r="B43" s="9" t="s">
        <v>52</v>
      </c>
      <c r="C43" s="8" t="s">
        <v>6</v>
      </c>
      <c r="D43" s="70"/>
      <c r="E43" s="71"/>
      <c r="F43" s="72"/>
      <c r="P43" s="38"/>
      <c r="Q43" s="38"/>
      <c r="R43" s="38"/>
    </row>
    <row r="44" spans="1:18" s="7" customFormat="1" ht="19.5" customHeight="1" x14ac:dyDescent="0.2">
      <c r="A44" s="6" t="s">
        <v>73</v>
      </c>
      <c r="E44" s="50"/>
    </row>
    <row r="45" spans="1:18" s="7" customFormat="1" x14ac:dyDescent="0.2">
      <c r="A45" s="6" t="s">
        <v>74</v>
      </c>
      <c r="E45" s="50"/>
    </row>
    <row r="46" spans="1:18" s="7" customFormat="1" x14ac:dyDescent="0.2">
      <c r="A46" s="6" t="s">
        <v>75</v>
      </c>
      <c r="E46" s="50"/>
    </row>
    <row r="47" spans="1:18" s="7" customFormat="1" x14ac:dyDescent="0.2">
      <c r="A47" s="6" t="s">
        <v>76</v>
      </c>
      <c r="E47" s="50"/>
    </row>
  </sheetData>
  <mergeCells count="5">
    <mergeCell ref="D43:F43"/>
    <mergeCell ref="A4:F4"/>
    <mergeCell ref="D42:F42"/>
    <mergeCell ref="D40:F40"/>
    <mergeCell ref="D22:F22"/>
  </mergeCells>
  <pageMargins left="0.78740157480314965" right="0.70866141732283472" top="0.78740157480314965" bottom="0.39370078740157483" header="0.19685039370078741" footer="0.19685039370078741"/>
  <pageSetup paperSize="9" scale="60" fitToHeight="2"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23"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6"/>
  <sheetViews>
    <sheetView zoomScale="70" zoomScaleNormal="70" zoomScaleSheetLayoutView="89" workbookViewId="0">
      <selection activeCell="I16" sqref="I16"/>
    </sheetView>
  </sheetViews>
  <sheetFormatPr defaultRowHeight="15.75" x14ac:dyDescent="0.25"/>
  <cols>
    <col min="1" max="1" width="7.7109375" style="1" customWidth="1"/>
    <col min="2" max="2" width="50.140625" style="1" customWidth="1"/>
    <col min="3" max="3" width="17" style="1" customWidth="1"/>
    <col min="4" max="4" width="12.7109375" style="1" customWidth="1"/>
    <col min="5" max="5" width="12.42578125" style="1" customWidth="1"/>
    <col min="6" max="6" width="11.5703125" style="1" customWidth="1"/>
    <col min="7" max="7" width="13" style="1" customWidth="1"/>
    <col min="8" max="9" width="11.5703125" style="1" bestFit="1" customWidth="1"/>
    <col min="10" max="256" width="9.140625" style="1"/>
    <col min="257" max="257" width="7.7109375" style="1" customWidth="1"/>
    <col min="258" max="258" width="45" style="1" customWidth="1"/>
    <col min="259" max="259" width="17" style="1" customWidth="1"/>
    <col min="260" max="263" width="9.7109375" style="1" customWidth="1"/>
    <col min="264" max="265" width="11.5703125" style="1" bestFit="1" customWidth="1"/>
    <col min="266" max="512" width="9.140625" style="1"/>
    <col min="513" max="513" width="7.7109375" style="1" customWidth="1"/>
    <col min="514" max="514" width="45" style="1" customWidth="1"/>
    <col min="515" max="515" width="17" style="1" customWidth="1"/>
    <col min="516" max="519" width="9.7109375" style="1" customWidth="1"/>
    <col min="520" max="521" width="11.5703125" style="1" bestFit="1" customWidth="1"/>
    <col min="522" max="768" width="9.140625" style="1"/>
    <col min="769" max="769" width="7.7109375" style="1" customWidth="1"/>
    <col min="770" max="770" width="45" style="1" customWidth="1"/>
    <col min="771" max="771" width="17" style="1" customWidth="1"/>
    <col min="772" max="775" width="9.7109375" style="1" customWidth="1"/>
    <col min="776" max="777" width="11.5703125" style="1" bestFit="1" customWidth="1"/>
    <col min="778" max="1024" width="9.140625" style="1"/>
    <col min="1025" max="1025" width="7.7109375" style="1" customWidth="1"/>
    <col min="1026" max="1026" width="45" style="1" customWidth="1"/>
    <col min="1027" max="1027" width="17" style="1" customWidth="1"/>
    <col min="1028" max="1031" width="9.7109375" style="1" customWidth="1"/>
    <col min="1032" max="1033" width="11.5703125" style="1" bestFit="1" customWidth="1"/>
    <col min="1034" max="1280" width="9.140625" style="1"/>
    <col min="1281" max="1281" width="7.7109375" style="1" customWidth="1"/>
    <col min="1282" max="1282" width="45" style="1" customWidth="1"/>
    <col min="1283" max="1283" width="17" style="1" customWidth="1"/>
    <col min="1284" max="1287" width="9.7109375" style="1" customWidth="1"/>
    <col min="1288" max="1289" width="11.5703125" style="1" bestFit="1" customWidth="1"/>
    <col min="1290" max="1536" width="9.140625" style="1"/>
    <col min="1537" max="1537" width="7.7109375" style="1" customWidth="1"/>
    <col min="1538" max="1538" width="45" style="1" customWidth="1"/>
    <col min="1539" max="1539" width="17" style="1" customWidth="1"/>
    <col min="1540" max="1543" width="9.7109375" style="1" customWidth="1"/>
    <col min="1544" max="1545" width="11.5703125" style="1" bestFit="1" customWidth="1"/>
    <col min="1546" max="1792" width="9.140625" style="1"/>
    <col min="1793" max="1793" width="7.7109375" style="1" customWidth="1"/>
    <col min="1794" max="1794" width="45" style="1" customWidth="1"/>
    <col min="1795" max="1795" width="17" style="1" customWidth="1"/>
    <col min="1796" max="1799" width="9.7109375" style="1" customWidth="1"/>
    <col min="1800" max="1801" width="11.5703125" style="1" bestFit="1" customWidth="1"/>
    <col min="1802" max="2048" width="9.140625" style="1"/>
    <col min="2049" max="2049" width="7.7109375" style="1" customWidth="1"/>
    <col min="2050" max="2050" width="45" style="1" customWidth="1"/>
    <col min="2051" max="2051" width="17" style="1" customWidth="1"/>
    <col min="2052" max="2055" width="9.7109375" style="1" customWidth="1"/>
    <col min="2056" max="2057" width="11.5703125" style="1" bestFit="1" customWidth="1"/>
    <col min="2058" max="2304" width="9.140625" style="1"/>
    <col min="2305" max="2305" width="7.7109375" style="1" customWidth="1"/>
    <col min="2306" max="2306" width="45" style="1" customWidth="1"/>
    <col min="2307" max="2307" width="17" style="1" customWidth="1"/>
    <col min="2308" max="2311" width="9.7109375" style="1" customWidth="1"/>
    <col min="2312" max="2313" width="11.5703125" style="1" bestFit="1" customWidth="1"/>
    <col min="2314" max="2560" width="9.140625" style="1"/>
    <col min="2561" max="2561" width="7.7109375" style="1" customWidth="1"/>
    <col min="2562" max="2562" width="45" style="1" customWidth="1"/>
    <col min="2563" max="2563" width="17" style="1" customWidth="1"/>
    <col min="2564" max="2567" width="9.7109375" style="1" customWidth="1"/>
    <col min="2568" max="2569" width="11.5703125" style="1" bestFit="1" customWidth="1"/>
    <col min="2570" max="2816" width="9.140625" style="1"/>
    <col min="2817" max="2817" width="7.7109375" style="1" customWidth="1"/>
    <col min="2818" max="2818" width="45" style="1" customWidth="1"/>
    <col min="2819" max="2819" width="17" style="1" customWidth="1"/>
    <col min="2820" max="2823" width="9.7109375" style="1" customWidth="1"/>
    <col min="2824" max="2825" width="11.5703125" style="1" bestFit="1" customWidth="1"/>
    <col min="2826" max="3072" width="9.140625" style="1"/>
    <col min="3073" max="3073" width="7.7109375" style="1" customWidth="1"/>
    <col min="3074" max="3074" width="45" style="1" customWidth="1"/>
    <col min="3075" max="3075" width="17" style="1" customWidth="1"/>
    <col min="3076" max="3079" width="9.7109375" style="1" customWidth="1"/>
    <col min="3080" max="3081" width="11.5703125" style="1" bestFit="1" customWidth="1"/>
    <col min="3082" max="3328" width="9.140625" style="1"/>
    <col min="3329" max="3329" width="7.7109375" style="1" customWidth="1"/>
    <col min="3330" max="3330" width="45" style="1" customWidth="1"/>
    <col min="3331" max="3331" width="17" style="1" customWidth="1"/>
    <col min="3332" max="3335" width="9.7109375" style="1" customWidth="1"/>
    <col min="3336" max="3337" width="11.5703125" style="1" bestFit="1" customWidth="1"/>
    <col min="3338" max="3584" width="9.140625" style="1"/>
    <col min="3585" max="3585" width="7.7109375" style="1" customWidth="1"/>
    <col min="3586" max="3586" width="45" style="1" customWidth="1"/>
    <col min="3587" max="3587" width="17" style="1" customWidth="1"/>
    <col min="3588" max="3591" width="9.7109375" style="1" customWidth="1"/>
    <col min="3592" max="3593" width="11.5703125" style="1" bestFit="1" customWidth="1"/>
    <col min="3594" max="3840" width="9.140625" style="1"/>
    <col min="3841" max="3841" width="7.7109375" style="1" customWidth="1"/>
    <col min="3842" max="3842" width="45" style="1" customWidth="1"/>
    <col min="3843" max="3843" width="17" style="1" customWidth="1"/>
    <col min="3844" max="3847" width="9.7109375" style="1" customWidth="1"/>
    <col min="3848" max="3849" width="11.5703125" style="1" bestFit="1" customWidth="1"/>
    <col min="3850" max="4096" width="9.140625" style="1"/>
    <col min="4097" max="4097" width="7.7109375" style="1" customWidth="1"/>
    <col min="4098" max="4098" width="45" style="1" customWidth="1"/>
    <col min="4099" max="4099" width="17" style="1" customWidth="1"/>
    <col min="4100" max="4103" width="9.7109375" style="1" customWidth="1"/>
    <col min="4104" max="4105" width="11.5703125" style="1" bestFit="1" customWidth="1"/>
    <col min="4106" max="4352" width="9.140625" style="1"/>
    <col min="4353" max="4353" width="7.7109375" style="1" customWidth="1"/>
    <col min="4354" max="4354" width="45" style="1" customWidth="1"/>
    <col min="4355" max="4355" width="17" style="1" customWidth="1"/>
    <col min="4356" max="4359" width="9.7109375" style="1" customWidth="1"/>
    <col min="4360" max="4361" width="11.5703125" style="1" bestFit="1" customWidth="1"/>
    <col min="4362" max="4608" width="9.140625" style="1"/>
    <col min="4609" max="4609" width="7.7109375" style="1" customWidth="1"/>
    <col min="4610" max="4610" width="45" style="1" customWidth="1"/>
    <col min="4611" max="4611" width="17" style="1" customWidth="1"/>
    <col min="4612" max="4615" width="9.7109375" style="1" customWidth="1"/>
    <col min="4616" max="4617" width="11.5703125" style="1" bestFit="1" customWidth="1"/>
    <col min="4618" max="4864" width="9.140625" style="1"/>
    <col min="4865" max="4865" width="7.7109375" style="1" customWidth="1"/>
    <col min="4866" max="4866" width="45" style="1" customWidth="1"/>
    <col min="4867" max="4867" width="17" style="1" customWidth="1"/>
    <col min="4868" max="4871" width="9.7109375" style="1" customWidth="1"/>
    <col min="4872" max="4873" width="11.5703125" style="1" bestFit="1" customWidth="1"/>
    <col min="4874" max="5120" width="9.140625" style="1"/>
    <col min="5121" max="5121" width="7.7109375" style="1" customWidth="1"/>
    <col min="5122" max="5122" width="45" style="1" customWidth="1"/>
    <col min="5123" max="5123" width="17" style="1" customWidth="1"/>
    <col min="5124" max="5127" width="9.7109375" style="1" customWidth="1"/>
    <col min="5128" max="5129" width="11.5703125" style="1" bestFit="1" customWidth="1"/>
    <col min="5130" max="5376" width="9.140625" style="1"/>
    <col min="5377" max="5377" width="7.7109375" style="1" customWidth="1"/>
    <col min="5378" max="5378" width="45" style="1" customWidth="1"/>
    <col min="5379" max="5379" width="17" style="1" customWidth="1"/>
    <col min="5380" max="5383" width="9.7109375" style="1" customWidth="1"/>
    <col min="5384" max="5385" width="11.5703125" style="1" bestFit="1" customWidth="1"/>
    <col min="5386" max="5632" width="9.140625" style="1"/>
    <col min="5633" max="5633" width="7.7109375" style="1" customWidth="1"/>
    <col min="5634" max="5634" width="45" style="1" customWidth="1"/>
    <col min="5635" max="5635" width="17" style="1" customWidth="1"/>
    <col min="5636" max="5639" width="9.7109375" style="1" customWidth="1"/>
    <col min="5640" max="5641" width="11.5703125" style="1" bestFit="1" customWidth="1"/>
    <col min="5642" max="5888" width="9.140625" style="1"/>
    <col min="5889" max="5889" width="7.7109375" style="1" customWidth="1"/>
    <col min="5890" max="5890" width="45" style="1" customWidth="1"/>
    <col min="5891" max="5891" width="17" style="1" customWidth="1"/>
    <col min="5892" max="5895" width="9.7109375" style="1" customWidth="1"/>
    <col min="5896" max="5897" width="11.5703125" style="1" bestFit="1" customWidth="1"/>
    <col min="5898" max="6144" width="9.140625" style="1"/>
    <col min="6145" max="6145" width="7.7109375" style="1" customWidth="1"/>
    <col min="6146" max="6146" width="45" style="1" customWidth="1"/>
    <col min="6147" max="6147" width="17" style="1" customWidth="1"/>
    <col min="6148" max="6151" width="9.7109375" style="1" customWidth="1"/>
    <col min="6152" max="6153" width="11.5703125" style="1" bestFit="1" customWidth="1"/>
    <col min="6154" max="6400" width="9.140625" style="1"/>
    <col min="6401" max="6401" width="7.7109375" style="1" customWidth="1"/>
    <col min="6402" max="6402" width="45" style="1" customWidth="1"/>
    <col min="6403" max="6403" width="17" style="1" customWidth="1"/>
    <col min="6404" max="6407" width="9.7109375" style="1" customWidth="1"/>
    <col min="6408" max="6409" width="11.5703125" style="1" bestFit="1" customWidth="1"/>
    <col min="6410" max="6656" width="9.140625" style="1"/>
    <col min="6657" max="6657" width="7.7109375" style="1" customWidth="1"/>
    <col min="6658" max="6658" width="45" style="1" customWidth="1"/>
    <col min="6659" max="6659" width="17" style="1" customWidth="1"/>
    <col min="6660" max="6663" width="9.7109375" style="1" customWidth="1"/>
    <col min="6664" max="6665" width="11.5703125" style="1" bestFit="1" customWidth="1"/>
    <col min="6666" max="6912" width="9.140625" style="1"/>
    <col min="6913" max="6913" width="7.7109375" style="1" customWidth="1"/>
    <col min="6914" max="6914" width="45" style="1" customWidth="1"/>
    <col min="6915" max="6915" width="17" style="1" customWidth="1"/>
    <col min="6916" max="6919" width="9.7109375" style="1" customWidth="1"/>
    <col min="6920" max="6921" width="11.5703125" style="1" bestFit="1" customWidth="1"/>
    <col min="6922" max="7168" width="9.140625" style="1"/>
    <col min="7169" max="7169" width="7.7109375" style="1" customWidth="1"/>
    <col min="7170" max="7170" width="45" style="1" customWidth="1"/>
    <col min="7171" max="7171" width="17" style="1" customWidth="1"/>
    <col min="7172" max="7175" width="9.7109375" style="1" customWidth="1"/>
    <col min="7176" max="7177" width="11.5703125" style="1" bestFit="1" customWidth="1"/>
    <col min="7178" max="7424" width="9.140625" style="1"/>
    <col min="7425" max="7425" width="7.7109375" style="1" customWidth="1"/>
    <col min="7426" max="7426" width="45" style="1" customWidth="1"/>
    <col min="7427" max="7427" width="17" style="1" customWidth="1"/>
    <col min="7428" max="7431" width="9.7109375" style="1" customWidth="1"/>
    <col min="7432" max="7433" width="11.5703125" style="1" bestFit="1" customWidth="1"/>
    <col min="7434" max="7680" width="9.140625" style="1"/>
    <col min="7681" max="7681" width="7.7109375" style="1" customWidth="1"/>
    <col min="7682" max="7682" width="45" style="1" customWidth="1"/>
    <col min="7683" max="7683" width="17" style="1" customWidth="1"/>
    <col min="7684" max="7687" width="9.7109375" style="1" customWidth="1"/>
    <col min="7688" max="7689" width="11.5703125" style="1" bestFit="1" customWidth="1"/>
    <col min="7690" max="7936" width="9.140625" style="1"/>
    <col min="7937" max="7937" width="7.7109375" style="1" customWidth="1"/>
    <col min="7938" max="7938" width="45" style="1" customWidth="1"/>
    <col min="7939" max="7939" width="17" style="1" customWidth="1"/>
    <col min="7940" max="7943" width="9.7109375" style="1" customWidth="1"/>
    <col min="7944" max="7945" width="11.5703125" style="1" bestFit="1" customWidth="1"/>
    <col min="7946" max="8192" width="9.140625" style="1"/>
    <col min="8193" max="8193" width="7.7109375" style="1" customWidth="1"/>
    <col min="8194" max="8194" width="45" style="1" customWidth="1"/>
    <col min="8195" max="8195" width="17" style="1" customWidth="1"/>
    <col min="8196" max="8199" width="9.7109375" style="1" customWidth="1"/>
    <col min="8200" max="8201" width="11.5703125" style="1" bestFit="1" customWidth="1"/>
    <col min="8202" max="8448" width="9.140625" style="1"/>
    <col min="8449" max="8449" width="7.7109375" style="1" customWidth="1"/>
    <col min="8450" max="8450" width="45" style="1" customWidth="1"/>
    <col min="8451" max="8451" width="17" style="1" customWidth="1"/>
    <col min="8452" max="8455" width="9.7109375" style="1" customWidth="1"/>
    <col min="8456" max="8457" width="11.5703125" style="1" bestFit="1" customWidth="1"/>
    <col min="8458" max="8704" width="9.140625" style="1"/>
    <col min="8705" max="8705" width="7.7109375" style="1" customWidth="1"/>
    <col min="8706" max="8706" width="45" style="1" customWidth="1"/>
    <col min="8707" max="8707" width="17" style="1" customWidth="1"/>
    <col min="8708" max="8711" width="9.7109375" style="1" customWidth="1"/>
    <col min="8712" max="8713" width="11.5703125" style="1" bestFit="1" customWidth="1"/>
    <col min="8714" max="8960" width="9.140625" style="1"/>
    <col min="8961" max="8961" width="7.7109375" style="1" customWidth="1"/>
    <col min="8962" max="8962" width="45" style="1" customWidth="1"/>
    <col min="8963" max="8963" width="17" style="1" customWidth="1"/>
    <col min="8964" max="8967" width="9.7109375" style="1" customWidth="1"/>
    <col min="8968" max="8969" width="11.5703125" style="1" bestFit="1" customWidth="1"/>
    <col min="8970" max="9216" width="9.140625" style="1"/>
    <col min="9217" max="9217" width="7.7109375" style="1" customWidth="1"/>
    <col min="9218" max="9218" width="45" style="1" customWidth="1"/>
    <col min="9219" max="9219" width="17" style="1" customWidth="1"/>
    <col min="9220" max="9223" width="9.7109375" style="1" customWidth="1"/>
    <col min="9224" max="9225" width="11.5703125" style="1" bestFit="1" customWidth="1"/>
    <col min="9226" max="9472" width="9.140625" style="1"/>
    <col min="9473" max="9473" width="7.7109375" style="1" customWidth="1"/>
    <col min="9474" max="9474" width="45" style="1" customWidth="1"/>
    <col min="9475" max="9475" width="17" style="1" customWidth="1"/>
    <col min="9476" max="9479" width="9.7109375" style="1" customWidth="1"/>
    <col min="9480" max="9481" width="11.5703125" style="1" bestFit="1" customWidth="1"/>
    <col min="9482" max="9728" width="9.140625" style="1"/>
    <col min="9729" max="9729" width="7.7109375" style="1" customWidth="1"/>
    <col min="9730" max="9730" width="45" style="1" customWidth="1"/>
    <col min="9731" max="9731" width="17" style="1" customWidth="1"/>
    <col min="9732" max="9735" width="9.7109375" style="1" customWidth="1"/>
    <col min="9736" max="9737" width="11.5703125" style="1" bestFit="1" customWidth="1"/>
    <col min="9738" max="9984" width="9.140625" style="1"/>
    <col min="9985" max="9985" width="7.7109375" style="1" customWidth="1"/>
    <col min="9986" max="9986" width="45" style="1" customWidth="1"/>
    <col min="9987" max="9987" width="17" style="1" customWidth="1"/>
    <col min="9988" max="9991" width="9.7109375" style="1" customWidth="1"/>
    <col min="9992" max="9993" width="11.5703125" style="1" bestFit="1" customWidth="1"/>
    <col min="9994" max="10240" width="9.140625" style="1"/>
    <col min="10241" max="10241" width="7.7109375" style="1" customWidth="1"/>
    <col min="10242" max="10242" width="45" style="1" customWidth="1"/>
    <col min="10243" max="10243" width="17" style="1" customWidth="1"/>
    <col min="10244" max="10247" width="9.7109375" style="1" customWidth="1"/>
    <col min="10248" max="10249" width="11.5703125" style="1" bestFit="1" customWidth="1"/>
    <col min="10250" max="10496" width="9.140625" style="1"/>
    <col min="10497" max="10497" width="7.7109375" style="1" customWidth="1"/>
    <col min="10498" max="10498" width="45" style="1" customWidth="1"/>
    <col min="10499" max="10499" width="17" style="1" customWidth="1"/>
    <col min="10500" max="10503" width="9.7109375" style="1" customWidth="1"/>
    <col min="10504" max="10505" width="11.5703125" style="1" bestFit="1" customWidth="1"/>
    <col min="10506" max="10752" width="9.140625" style="1"/>
    <col min="10753" max="10753" width="7.7109375" style="1" customWidth="1"/>
    <col min="10754" max="10754" width="45" style="1" customWidth="1"/>
    <col min="10755" max="10755" width="17" style="1" customWidth="1"/>
    <col min="10756" max="10759" width="9.7109375" style="1" customWidth="1"/>
    <col min="10760" max="10761" width="11.5703125" style="1" bestFit="1" customWidth="1"/>
    <col min="10762" max="11008" width="9.140625" style="1"/>
    <col min="11009" max="11009" width="7.7109375" style="1" customWidth="1"/>
    <col min="11010" max="11010" width="45" style="1" customWidth="1"/>
    <col min="11011" max="11011" width="17" style="1" customWidth="1"/>
    <col min="11012" max="11015" width="9.7109375" style="1" customWidth="1"/>
    <col min="11016" max="11017" width="11.5703125" style="1" bestFit="1" customWidth="1"/>
    <col min="11018" max="11264" width="9.140625" style="1"/>
    <col min="11265" max="11265" width="7.7109375" style="1" customWidth="1"/>
    <col min="11266" max="11266" width="45" style="1" customWidth="1"/>
    <col min="11267" max="11267" width="17" style="1" customWidth="1"/>
    <col min="11268" max="11271" width="9.7109375" style="1" customWidth="1"/>
    <col min="11272" max="11273" width="11.5703125" style="1" bestFit="1" customWidth="1"/>
    <col min="11274" max="11520" width="9.140625" style="1"/>
    <col min="11521" max="11521" width="7.7109375" style="1" customWidth="1"/>
    <col min="11522" max="11522" width="45" style="1" customWidth="1"/>
    <col min="11523" max="11523" width="17" style="1" customWidth="1"/>
    <col min="11524" max="11527" width="9.7109375" style="1" customWidth="1"/>
    <col min="11528" max="11529" width="11.5703125" style="1" bestFit="1" customWidth="1"/>
    <col min="11530" max="11776" width="9.140625" style="1"/>
    <col min="11777" max="11777" width="7.7109375" style="1" customWidth="1"/>
    <col min="11778" max="11778" width="45" style="1" customWidth="1"/>
    <col min="11779" max="11779" width="17" style="1" customWidth="1"/>
    <col min="11780" max="11783" width="9.7109375" style="1" customWidth="1"/>
    <col min="11784" max="11785" width="11.5703125" style="1" bestFit="1" customWidth="1"/>
    <col min="11786" max="12032" width="9.140625" style="1"/>
    <col min="12033" max="12033" width="7.7109375" style="1" customWidth="1"/>
    <col min="12034" max="12034" width="45" style="1" customWidth="1"/>
    <col min="12035" max="12035" width="17" style="1" customWidth="1"/>
    <col min="12036" max="12039" width="9.7109375" style="1" customWidth="1"/>
    <col min="12040" max="12041" width="11.5703125" style="1" bestFit="1" customWidth="1"/>
    <col min="12042" max="12288" width="9.140625" style="1"/>
    <col min="12289" max="12289" width="7.7109375" style="1" customWidth="1"/>
    <col min="12290" max="12290" width="45" style="1" customWidth="1"/>
    <col min="12291" max="12291" width="17" style="1" customWidth="1"/>
    <col min="12292" max="12295" width="9.7109375" style="1" customWidth="1"/>
    <col min="12296" max="12297" width="11.5703125" style="1" bestFit="1" customWidth="1"/>
    <col min="12298" max="12544" width="9.140625" style="1"/>
    <col min="12545" max="12545" width="7.7109375" style="1" customWidth="1"/>
    <col min="12546" max="12546" width="45" style="1" customWidth="1"/>
    <col min="12547" max="12547" width="17" style="1" customWidth="1"/>
    <col min="12548" max="12551" width="9.7109375" style="1" customWidth="1"/>
    <col min="12552" max="12553" width="11.5703125" style="1" bestFit="1" customWidth="1"/>
    <col min="12554" max="12800" width="9.140625" style="1"/>
    <col min="12801" max="12801" width="7.7109375" style="1" customWidth="1"/>
    <col min="12802" max="12802" width="45" style="1" customWidth="1"/>
    <col min="12803" max="12803" width="17" style="1" customWidth="1"/>
    <col min="12804" max="12807" width="9.7109375" style="1" customWidth="1"/>
    <col min="12808" max="12809" width="11.5703125" style="1" bestFit="1" customWidth="1"/>
    <col min="12810" max="13056" width="9.140625" style="1"/>
    <col min="13057" max="13057" width="7.7109375" style="1" customWidth="1"/>
    <col min="13058" max="13058" width="45" style="1" customWidth="1"/>
    <col min="13059" max="13059" width="17" style="1" customWidth="1"/>
    <col min="13060" max="13063" width="9.7109375" style="1" customWidth="1"/>
    <col min="13064" max="13065" width="11.5703125" style="1" bestFit="1" customWidth="1"/>
    <col min="13066" max="13312" width="9.140625" style="1"/>
    <col min="13313" max="13313" width="7.7109375" style="1" customWidth="1"/>
    <col min="13314" max="13314" width="45" style="1" customWidth="1"/>
    <col min="13315" max="13315" width="17" style="1" customWidth="1"/>
    <col min="13316" max="13319" width="9.7109375" style="1" customWidth="1"/>
    <col min="13320" max="13321" width="11.5703125" style="1" bestFit="1" customWidth="1"/>
    <col min="13322" max="13568" width="9.140625" style="1"/>
    <col min="13569" max="13569" width="7.7109375" style="1" customWidth="1"/>
    <col min="13570" max="13570" width="45" style="1" customWidth="1"/>
    <col min="13571" max="13571" width="17" style="1" customWidth="1"/>
    <col min="13572" max="13575" width="9.7109375" style="1" customWidth="1"/>
    <col min="13576" max="13577" width="11.5703125" style="1" bestFit="1" customWidth="1"/>
    <col min="13578" max="13824" width="9.140625" style="1"/>
    <col min="13825" max="13825" width="7.7109375" style="1" customWidth="1"/>
    <col min="13826" max="13826" width="45" style="1" customWidth="1"/>
    <col min="13827" max="13827" width="17" style="1" customWidth="1"/>
    <col min="13828" max="13831" width="9.7109375" style="1" customWidth="1"/>
    <col min="13832" max="13833" width="11.5703125" style="1" bestFit="1" customWidth="1"/>
    <col min="13834" max="14080" width="9.140625" style="1"/>
    <col min="14081" max="14081" width="7.7109375" style="1" customWidth="1"/>
    <col min="14082" max="14082" width="45" style="1" customWidth="1"/>
    <col min="14083" max="14083" width="17" style="1" customWidth="1"/>
    <col min="14084" max="14087" width="9.7109375" style="1" customWidth="1"/>
    <col min="14088" max="14089" width="11.5703125" style="1" bestFit="1" customWidth="1"/>
    <col min="14090" max="14336" width="9.140625" style="1"/>
    <col min="14337" max="14337" width="7.7109375" style="1" customWidth="1"/>
    <col min="14338" max="14338" width="45" style="1" customWidth="1"/>
    <col min="14339" max="14339" width="17" style="1" customWidth="1"/>
    <col min="14340" max="14343" width="9.7109375" style="1" customWidth="1"/>
    <col min="14344" max="14345" width="11.5703125" style="1" bestFit="1" customWidth="1"/>
    <col min="14346" max="14592" width="9.140625" style="1"/>
    <col min="14593" max="14593" width="7.7109375" style="1" customWidth="1"/>
    <col min="14594" max="14594" width="45" style="1" customWidth="1"/>
    <col min="14595" max="14595" width="17" style="1" customWidth="1"/>
    <col min="14596" max="14599" width="9.7109375" style="1" customWidth="1"/>
    <col min="14600" max="14601" width="11.5703125" style="1" bestFit="1" customWidth="1"/>
    <col min="14602" max="14848" width="9.140625" style="1"/>
    <col min="14849" max="14849" width="7.7109375" style="1" customWidth="1"/>
    <col min="14850" max="14850" width="45" style="1" customWidth="1"/>
    <col min="14851" max="14851" width="17" style="1" customWidth="1"/>
    <col min="14852" max="14855" width="9.7109375" style="1" customWidth="1"/>
    <col min="14856" max="14857" width="11.5703125" style="1" bestFit="1" customWidth="1"/>
    <col min="14858" max="15104" width="9.140625" style="1"/>
    <col min="15105" max="15105" width="7.7109375" style="1" customWidth="1"/>
    <col min="15106" max="15106" width="45" style="1" customWidth="1"/>
    <col min="15107" max="15107" width="17" style="1" customWidth="1"/>
    <col min="15108" max="15111" width="9.7109375" style="1" customWidth="1"/>
    <col min="15112" max="15113" width="11.5703125" style="1" bestFit="1" customWidth="1"/>
    <col min="15114" max="15360" width="9.140625" style="1"/>
    <col min="15361" max="15361" width="7.7109375" style="1" customWidth="1"/>
    <col min="15362" max="15362" width="45" style="1" customWidth="1"/>
    <col min="15363" max="15363" width="17" style="1" customWidth="1"/>
    <col min="15364" max="15367" width="9.7109375" style="1" customWidth="1"/>
    <col min="15368" max="15369" width="11.5703125" style="1" bestFit="1" customWidth="1"/>
    <col min="15370" max="15616" width="9.140625" style="1"/>
    <col min="15617" max="15617" width="7.7109375" style="1" customWidth="1"/>
    <col min="15618" max="15618" width="45" style="1" customWidth="1"/>
    <col min="15619" max="15619" width="17" style="1" customWidth="1"/>
    <col min="15620" max="15623" width="9.7109375" style="1" customWidth="1"/>
    <col min="15624" max="15625" width="11.5703125" style="1" bestFit="1" customWidth="1"/>
    <col min="15626" max="15872" width="9.140625" style="1"/>
    <col min="15873" max="15873" width="7.7109375" style="1" customWidth="1"/>
    <col min="15874" max="15874" width="45" style="1" customWidth="1"/>
    <col min="15875" max="15875" width="17" style="1" customWidth="1"/>
    <col min="15876" max="15879" width="9.7109375" style="1" customWidth="1"/>
    <col min="15880" max="15881" width="11.5703125" style="1" bestFit="1" customWidth="1"/>
    <col min="15882" max="16128" width="9.140625" style="1"/>
    <col min="16129" max="16129" width="7.7109375" style="1" customWidth="1"/>
    <col min="16130" max="16130" width="45" style="1" customWidth="1"/>
    <col min="16131" max="16131" width="17" style="1" customWidth="1"/>
    <col min="16132" max="16135" width="9.7109375" style="1" customWidth="1"/>
    <col min="16136" max="16137" width="11.5703125" style="1" bestFit="1" customWidth="1"/>
    <col min="16138" max="16384" width="9.140625" style="1"/>
  </cols>
  <sheetData>
    <row r="1" spans="1:9" ht="54" customHeight="1" x14ac:dyDescent="0.25">
      <c r="G1" s="54" t="s">
        <v>79</v>
      </c>
      <c r="H1" s="54"/>
      <c r="I1" s="54"/>
    </row>
    <row r="3" spans="1:9" ht="16.5" x14ac:dyDescent="0.25">
      <c r="A3" s="60" t="s">
        <v>80</v>
      </c>
      <c r="B3" s="60"/>
      <c r="C3" s="60"/>
      <c r="D3" s="60"/>
      <c r="E3" s="60"/>
      <c r="F3" s="60"/>
      <c r="G3" s="60"/>
      <c r="H3" s="60"/>
      <c r="I3" s="60"/>
    </row>
    <row r="5" spans="1:9" s="22" customFormat="1" ht="60.75" customHeight="1" x14ac:dyDescent="0.2">
      <c r="A5" s="78" t="s">
        <v>53</v>
      </c>
      <c r="B5" s="78" t="s">
        <v>0</v>
      </c>
      <c r="C5" s="78" t="s">
        <v>81</v>
      </c>
      <c r="D5" s="79" t="s">
        <v>164</v>
      </c>
      <c r="E5" s="80"/>
      <c r="F5" s="79" t="s">
        <v>163</v>
      </c>
      <c r="G5" s="80"/>
      <c r="H5" s="79" t="s">
        <v>166</v>
      </c>
      <c r="I5" s="80"/>
    </row>
    <row r="6" spans="1:9" s="24" customFormat="1" ht="30" customHeight="1" x14ac:dyDescent="0.2">
      <c r="A6" s="78"/>
      <c r="B6" s="78"/>
      <c r="C6" s="78"/>
      <c r="D6" s="23" t="s">
        <v>82</v>
      </c>
      <c r="E6" s="23" t="s">
        <v>83</v>
      </c>
      <c r="F6" s="23" t="s">
        <v>82</v>
      </c>
      <c r="G6" s="23" t="s">
        <v>83</v>
      </c>
      <c r="H6" s="23" t="s">
        <v>82</v>
      </c>
      <c r="I6" s="23" t="s">
        <v>83</v>
      </c>
    </row>
    <row r="7" spans="1:9" s="24" customFormat="1" ht="39" customHeight="1" x14ac:dyDescent="0.2">
      <c r="A7" s="25" t="s">
        <v>2</v>
      </c>
      <c r="B7" s="26" t="s">
        <v>84</v>
      </c>
      <c r="C7" s="25"/>
      <c r="D7" s="27"/>
      <c r="E7" s="27"/>
      <c r="F7" s="27"/>
      <c r="G7" s="27"/>
      <c r="H7" s="27"/>
      <c r="I7" s="27"/>
    </row>
    <row r="8" spans="1:9" s="24" customFormat="1" ht="39" customHeight="1" x14ac:dyDescent="0.2">
      <c r="A8" s="25" t="s">
        <v>4</v>
      </c>
      <c r="B8" s="26" t="s">
        <v>85</v>
      </c>
      <c r="C8" s="25"/>
      <c r="D8" s="27"/>
      <c r="E8" s="27"/>
      <c r="F8" s="27"/>
      <c r="G8" s="27"/>
      <c r="H8" s="27"/>
      <c r="I8" s="27"/>
    </row>
    <row r="9" spans="1:9" s="24" customFormat="1" ht="138.75" customHeight="1" x14ac:dyDescent="0.2">
      <c r="A9" s="25"/>
      <c r="B9" s="26" t="s">
        <v>86</v>
      </c>
      <c r="C9" s="25" t="s">
        <v>87</v>
      </c>
      <c r="D9" s="27"/>
      <c r="E9" s="27"/>
      <c r="F9" s="27"/>
      <c r="G9" s="27"/>
      <c r="H9" s="27"/>
      <c r="I9" s="27"/>
    </row>
    <row r="10" spans="1:9" s="24" customFormat="1" ht="155.25" customHeight="1" x14ac:dyDescent="0.2">
      <c r="A10" s="25"/>
      <c r="B10" s="26" t="s">
        <v>88</v>
      </c>
      <c r="C10" s="25" t="s">
        <v>89</v>
      </c>
      <c r="D10" s="27"/>
      <c r="E10" s="27"/>
      <c r="F10" s="27"/>
      <c r="G10" s="27"/>
      <c r="H10" s="27"/>
      <c r="I10" s="27"/>
    </row>
    <row r="11" spans="1:9" s="24" customFormat="1" ht="29.25" customHeight="1" x14ac:dyDescent="0.2">
      <c r="A11" s="25" t="s">
        <v>7</v>
      </c>
      <c r="B11" s="26" t="s">
        <v>90</v>
      </c>
      <c r="C11" s="25"/>
      <c r="D11" s="51"/>
      <c r="E11" s="51"/>
      <c r="F11" s="51"/>
      <c r="G11" s="51"/>
      <c r="H11" s="51"/>
      <c r="I11" s="51"/>
    </row>
    <row r="12" spans="1:9" s="24" customFormat="1" ht="18" customHeight="1" x14ac:dyDescent="0.2">
      <c r="A12" s="25"/>
      <c r="B12" s="26" t="s">
        <v>91</v>
      </c>
      <c r="C12" s="25"/>
      <c r="D12" s="51"/>
      <c r="E12" s="51"/>
      <c r="F12" s="51"/>
      <c r="G12" s="51"/>
      <c r="H12" s="51"/>
      <c r="I12" s="51"/>
    </row>
    <row r="13" spans="1:9" s="24" customFormat="1" ht="18" customHeight="1" x14ac:dyDescent="0.2">
      <c r="A13" s="25"/>
      <c r="B13" s="26" t="s">
        <v>92</v>
      </c>
      <c r="C13" s="25" t="s">
        <v>87</v>
      </c>
      <c r="D13" s="52"/>
      <c r="E13" s="52"/>
      <c r="F13" s="52"/>
      <c r="G13" s="52"/>
      <c r="H13" s="52"/>
      <c r="I13" s="52">
        <v>5047.22</v>
      </c>
    </row>
    <row r="14" spans="1:9" s="24" customFormat="1" ht="18" customHeight="1" x14ac:dyDescent="0.2">
      <c r="A14" s="25"/>
      <c r="B14" s="26" t="s">
        <v>93</v>
      </c>
      <c r="C14" s="25" t="s">
        <v>89</v>
      </c>
      <c r="D14" s="52"/>
      <c r="E14" s="52"/>
      <c r="F14" s="52"/>
      <c r="G14" s="52"/>
      <c r="H14" s="52"/>
      <c r="I14" s="52">
        <v>847.07</v>
      </c>
    </row>
    <row r="15" spans="1:9" s="24" customFormat="1" ht="18" customHeight="1" x14ac:dyDescent="0.2">
      <c r="A15" s="25"/>
      <c r="B15" s="26" t="s">
        <v>94</v>
      </c>
      <c r="C15" s="25" t="s">
        <v>89</v>
      </c>
      <c r="D15" s="28"/>
      <c r="E15" s="28"/>
      <c r="F15" s="28"/>
      <c r="G15" s="28"/>
      <c r="H15" s="28"/>
      <c r="I15" s="28">
        <v>8820.1299999999992</v>
      </c>
    </row>
    <row r="16" spans="1:9" s="24" customFormat="1" ht="32.25" customHeight="1" x14ac:dyDescent="0.2">
      <c r="A16" s="25" t="s">
        <v>13</v>
      </c>
      <c r="B16" s="26" t="s">
        <v>95</v>
      </c>
      <c r="C16" s="25" t="s">
        <v>89</v>
      </c>
      <c r="D16" s="27"/>
      <c r="E16" s="27"/>
      <c r="F16" s="27"/>
      <c r="G16" s="27"/>
      <c r="H16" s="27"/>
      <c r="I16" s="27"/>
    </row>
    <row r="17" spans="1:9" s="24" customFormat="1" ht="18.75" customHeight="1" x14ac:dyDescent="0.2">
      <c r="A17" s="25" t="s">
        <v>17</v>
      </c>
      <c r="B17" s="26" t="s">
        <v>96</v>
      </c>
      <c r="C17" s="25"/>
      <c r="D17" s="27"/>
      <c r="E17" s="27"/>
      <c r="F17" s="27"/>
      <c r="G17" s="27"/>
      <c r="H17" s="27"/>
      <c r="I17" s="27"/>
    </row>
    <row r="18" spans="1:9" s="24" customFormat="1" ht="54" customHeight="1" x14ac:dyDescent="0.2">
      <c r="A18" s="25" t="s">
        <v>18</v>
      </c>
      <c r="B18" s="26" t="s">
        <v>97</v>
      </c>
      <c r="C18" s="25" t="s">
        <v>89</v>
      </c>
      <c r="D18" s="27"/>
      <c r="E18" s="27"/>
      <c r="F18" s="27"/>
      <c r="G18" s="27"/>
      <c r="H18" s="27"/>
      <c r="I18" s="27"/>
    </row>
    <row r="19" spans="1:9" s="24" customFormat="1" ht="66.75" customHeight="1" x14ac:dyDescent="0.2">
      <c r="A19" s="25" t="s">
        <v>20</v>
      </c>
      <c r="B19" s="26" t="s">
        <v>98</v>
      </c>
      <c r="C19" s="25" t="s">
        <v>89</v>
      </c>
      <c r="D19" s="27"/>
      <c r="E19" s="27"/>
      <c r="F19" s="27"/>
      <c r="G19" s="27"/>
      <c r="H19" s="27"/>
      <c r="I19" s="27"/>
    </row>
    <row r="20" spans="1:9" s="24" customFormat="1" ht="18" customHeight="1" x14ac:dyDescent="0.2">
      <c r="A20" s="25" t="s">
        <v>22</v>
      </c>
      <c r="B20" s="26" t="s">
        <v>99</v>
      </c>
      <c r="C20" s="25" t="s">
        <v>16</v>
      </c>
      <c r="D20" s="27"/>
      <c r="E20" s="27"/>
      <c r="F20" s="27"/>
      <c r="G20" s="27"/>
      <c r="H20" s="27"/>
      <c r="I20" s="27"/>
    </row>
    <row r="21" spans="1:9" s="24" customFormat="1" ht="18" customHeight="1" x14ac:dyDescent="0.2">
      <c r="A21" s="25"/>
      <c r="B21" s="26" t="s">
        <v>100</v>
      </c>
      <c r="C21" s="25" t="s">
        <v>16</v>
      </c>
      <c r="D21" s="27"/>
      <c r="E21" s="27"/>
      <c r="F21" s="27"/>
      <c r="G21" s="27"/>
      <c r="H21" s="27"/>
      <c r="I21" s="27"/>
    </row>
    <row r="22" spans="1:9" s="24" customFormat="1" ht="18" customHeight="1" x14ac:dyDescent="0.2">
      <c r="A22" s="25"/>
      <c r="B22" s="26" t="s">
        <v>101</v>
      </c>
      <c r="C22" s="25" t="s">
        <v>16</v>
      </c>
      <c r="D22" s="27"/>
      <c r="E22" s="27"/>
      <c r="F22" s="27"/>
      <c r="G22" s="27"/>
      <c r="H22" s="27"/>
      <c r="I22" s="27"/>
    </row>
    <row r="23" spans="1:9" s="24" customFormat="1" ht="18" customHeight="1" x14ac:dyDescent="0.2">
      <c r="A23" s="25"/>
      <c r="B23" s="26" t="s">
        <v>102</v>
      </c>
      <c r="C23" s="25" t="s">
        <v>16</v>
      </c>
      <c r="D23" s="27"/>
      <c r="E23" s="27"/>
      <c r="F23" s="27"/>
      <c r="G23" s="27"/>
      <c r="H23" s="27"/>
      <c r="I23" s="27"/>
    </row>
    <row r="24" spans="1:9" s="24" customFormat="1" ht="18" customHeight="1" x14ac:dyDescent="0.2">
      <c r="A24" s="25"/>
      <c r="B24" s="26" t="s">
        <v>103</v>
      </c>
      <c r="C24" s="25" t="s">
        <v>16</v>
      </c>
      <c r="D24" s="27"/>
      <c r="E24" s="27"/>
      <c r="F24" s="27"/>
      <c r="G24" s="27"/>
      <c r="H24" s="27"/>
      <c r="I24" s="27"/>
    </row>
    <row r="25" spans="1:9" s="24" customFormat="1" ht="18" customHeight="1" x14ac:dyDescent="0.2">
      <c r="A25" s="25" t="s">
        <v>28</v>
      </c>
      <c r="B25" s="26" t="s">
        <v>104</v>
      </c>
      <c r="C25" s="25" t="s">
        <v>16</v>
      </c>
      <c r="D25" s="27"/>
      <c r="E25" s="27"/>
      <c r="F25" s="27"/>
      <c r="G25" s="27"/>
      <c r="H25" s="27"/>
      <c r="I25" s="27"/>
    </row>
    <row r="26" spans="1:9" s="24" customFormat="1" ht="18" customHeight="1" x14ac:dyDescent="0.2">
      <c r="A26" s="25" t="s">
        <v>30</v>
      </c>
      <c r="B26" s="26" t="s">
        <v>105</v>
      </c>
      <c r="C26" s="25" t="s">
        <v>106</v>
      </c>
      <c r="D26" s="27"/>
      <c r="E26" s="27"/>
      <c r="F26" s="27"/>
      <c r="G26" s="27"/>
      <c r="H26" s="27"/>
      <c r="I26" s="27"/>
    </row>
    <row r="27" spans="1:9" s="24" customFormat="1" ht="18" customHeight="1" x14ac:dyDescent="0.2">
      <c r="A27" s="25"/>
      <c r="B27" s="26" t="s">
        <v>107</v>
      </c>
      <c r="C27" s="25" t="s">
        <v>106</v>
      </c>
      <c r="D27" s="27"/>
      <c r="E27" s="27"/>
      <c r="F27" s="27"/>
      <c r="G27" s="27"/>
      <c r="H27" s="27"/>
      <c r="I27" s="27"/>
    </row>
    <row r="28" spans="1:9" s="24" customFormat="1" ht="18" customHeight="1" x14ac:dyDescent="0.2">
      <c r="A28" s="25" t="s">
        <v>34</v>
      </c>
      <c r="B28" s="26" t="s">
        <v>108</v>
      </c>
      <c r="C28" s="25" t="s">
        <v>87</v>
      </c>
      <c r="D28" s="27"/>
      <c r="E28" s="27"/>
      <c r="F28" s="27"/>
      <c r="G28" s="27"/>
      <c r="H28" s="27"/>
      <c r="I28" s="27"/>
    </row>
    <row r="29" spans="1:9" s="24" customFormat="1" ht="18" customHeight="1" x14ac:dyDescent="0.2">
      <c r="A29" s="25" t="s">
        <v>35</v>
      </c>
      <c r="B29" s="26" t="s">
        <v>109</v>
      </c>
      <c r="C29" s="25" t="s">
        <v>110</v>
      </c>
      <c r="D29" s="27"/>
      <c r="E29" s="27"/>
      <c r="F29" s="27"/>
      <c r="G29" s="27"/>
      <c r="H29" s="27"/>
      <c r="I29" s="27"/>
    </row>
    <row r="30" spans="1:9" s="24" customFormat="1" ht="18" customHeight="1" x14ac:dyDescent="0.2">
      <c r="A30" s="25" t="s">
        <v>111</v>
      </c>
      <c r="B30" s="26" t="s">
        <v>112</v>
      </c>
      <c r="C30" s="25" t="s">
        <v>110</v>
      </c>
      <c r="D30" s="27"/>
      <c r="E30" s="27"/>
      <c r="F30" s="27"/>
      <c r="G30" s="27"/>
      <c r="H30" s="27"/>
      <c r="I30" s="27"/>
    </row>
    <row r="31" spans="1:9" s="24" customFormat="1" ht="18" customHeight="1" x14ac:dyDescent="0.2">
      <c r="A31" s="25" t="s">
        <v>113</v>
      </c>
      <c r="B31" s="26" t="s">
        <v>114</v>
      </c>
      <c r="C31" s="25" t="s">
        <v>110</v>
      </c>
      <c r="D31" s="27"/>
      <c r="E31" s="27"/>
      <c r="F31" s="27"/>
      <c r="G31" s="27"/>
      <c r="H31" s="27"/>
      <c r="I31" s="27"/>
    </row>
    <row r="32" spans="1:9" s="24" customFormat="1" ht="18" customHeight="1" x14ac:dyDescent="0.2">
      <c r="A32" s="25"/>
      <c r="B32" s="26" t="s">
        <v>115</v>
      </c>
      <c r="C32" s="25" t="s">
        <v>110</v>
      </c>
      <c r="D32" s="27"/>
      <c r="E32" s="27"/>
      <c r="F32" s="27"/>
      <c r="G32" s="27"/>
      <c r="H32" s="27"/>
      <c r="I32" s="27"/>
    </row>
    <row r="33" spans="1:9" s="24" customFormat="1" ht="18" customHeight="1" x14ac:dyDescent="0.2">
      <c r="A33" s="25"/>
      <c r="B33" s="26" t="s">
        <v>116</v>
      </c>
      <c r="C33" s="25" t="s">
        <v>110</v>
      </c>
      <c r="D33" s="27"/>
      <c r="E33" s="27"/>
      <c r="F33" s="27"/>
      <c r="G33" s="27"/>
      <c r="H33" s="27"/>
      <c r="I33" s="27"/>
    </row>
    <row r="34" spans="1:9" s="24" customFormat="1" ht="18" customHeight="1" x14ac:dyDescent="0.2">
      <c r="A34" s="25"/>
      <c r="B34" s="26" t="s">
        <v>117</v>
      </c>
      <c r="C34" s="25" t="s">
        <v>110</v>
      </c>
      <c r="D34" s="27"/>
      <c r="E34" s="27"/>
      <c r="F34" s="27"/>
      <c r="G34" s="27"/>
      <c r="H34" s="27"/>
      <c r="I34" s="27"/>
    </row>
    <row r="35" spans="1:9" s="24" customFormat="1" ht="18" customHeight="1" x14ac:dyDescent="0.2">
      <c r="A35" s="25"/>
      <c r="B35" s="26" t="s">
        <v>118</v>
      </c>
      <c r="C35" s="25" t="s">
        <v>110</v>
      </c>
      <c r="D35" s="27"/>
      <c r="E35" s="27"/>
      <c r="F35" s="27"/>
      <c r="G35" s="27"/>
      <c r="H35" s="27"/>
      <c r="I35" s="27"/>
    </row>
    <row r="36" spans="1:9" s="24" customFormat="1" ht="18" customHeight="1" x14ac:dyDescent="0.2">
      <c r="A36" s="25" t="s">
        <v>119</v>
      </c>
      <c r="B36" s="26" t="s">
        <v>120</v>
      </c>
      <c r="C36" s="25" t="s">
        <v>110</v>
      </c>
      <c r="D36" s="27"/>
      <c r="E36" s="27"/>
      <c r="F36" s="27"/>
      <c r="G36" s="27"/>
      <c r="H36" s="27"/>
      <c r="I36" s="27"/>
    </row>
    <row r="37" spans="1:9" s="24" customFormat="1" ht="18" customHeight="1" x14ac:dyDescent="0.2">
      <c r="A37" s="25" t="s">
        <v>36</v>
      </c>
      <c r="B37" s="26" t="s">
        <v>121</v>
      </c>
      <c r="C37" s="25"/>
      <c r="D37" s="27"/>
      <c r="E37" s="27"/>
      <c r="F37" s="27"/>
      <c r="G37" s="27"/>
      <c r="H37" s="27"/>
      <c r="I37" s="27"/>
    </row>
    <row r="38" spans="1:9" s="24" customFormat="1" ht="18" customHeight="1" x14ac:dyDescent="0.2">
      <c r="A38" s="25" t="s">
        <v>37</v>
      </c>
      <c r="B38" s="26" t="s">
        <v>122</v>
      </c>
      <c r="C38" s="25" t="s">
        <v>123</v>
      </c>
      <c r="D38" s="27"/>
      <c r="E38" s="27"/>
      <c r="F38" s="27"/>
      <c r="G38" s="27"/>
      <c r="H38" s="27"/>
      <c r="I38" s="27"/>
    </row>
    <row r="39" spans="1:9" s="24" customFormat="1" ht="18" customHeight="1" x14ac:dyDescent="0.2">
      <c r="A39" s="25" t="s">
        <v>124</v>
      </c>
      <c r="B39" s="26" t="s">
        <v>125</v>
      </c>
      <c r="C39" s="25" t="s">
        <v>110</v>
      </c>
      <c r="D39" s="27"/>
      <c r="E39" s="27"/>
      <c r="F39" s="27"/>
      <c r="G39" s="27"/>
      <c r="H39" s="27"/>
      <c r="I39" s="27"/>
    </row>
    <row r="40" spans="1:9" s="24" customFormat="1" ht="18" customHeight="1" x14ac:dyDescent="0.2">
      <c r="A40" s="25" t="s">
        <v>126</v>
      </c>
      <c r="B40" s="26" t="s">
        <v>127</v>
      </c>
      <c r="C40" s="25" t="s">
        <v>128</v>
      </c>
      <c r="D40" s="27"/>
      <c r="E40" s="27"/>
      <c r="F40" s="27"/>
      <c r="G40" s="27"/>
      <c r="H40" s="27"/>
      <c r="I40" s="27"/>
    </row>
    <row r="41" spans="1:9" s="24" customFormat="1" ht="18" customHeight="1" x14ac:dyDescent="0.2">
      <c r="A41" s="25"/>
      <c r="B41" s="26" t="s">
        <v>129</v>
      </c>
      <c r="C41" s="25" t="s">
        <v>128</v>
      </c>
      <c r="D41" s="27"/>
      <c r="E41" s="27"/>
      <c r="F41" s="27"/>
      <c r="G41" s="27"/>
      <c r="H41" s="27"/>
      <c r="I41" s="27"/>
    </row>
    <row r="42" spans="1:9" s="24" customFormat="1" ht="18" customHeight="1" x14ac:dyDescent="0.2">
      <c r="A42" s="25"/>
      <c r="B42" s="26" t="s">
        <v>130</v>
      </c>
      <c r="C42" s="25" t="s">
        <v>128</v>
      </c>
      <c r="D42" s="27"/>
      <c r="E42" s="27"/>
      <c r="F42" s="27"/>
      <c r="G42" s="27"/>
      <c r="H42" s="27"/>
      <c r="I42" s="27"/>
    </row>
    <row r="43" spans="1:9" s="7" customFormat="1" ht="17.25" customHeight="1" x14ac:dyDescent="0.2">
      <c r="A43" s="6" t="s">
        <v>131</v>
      </c>
    </row>
    <row r="44" spans="1:9" x14ac:dyDescent="0.25">
      <c r="E44" s="29"/>
      <c r="G44" s="29"/>
    </row>
    <row r="45" spans="1:9" x14ac:dyDescent="0.25">
      <c r="E45" s="29"/>
      <c r="G45" s="29"/>
    </row>
    <row r="46" spans="1:9" x14ac:dyDescent="0.25">
      <c r="E46" s="29"/>
      <c r="G46" s="29"/>
    </row>
  </sheetData>
  <mergeCells count="8">
    <mergeCell ref="G1:I1"/>
    <mergeCell ref="A3:I3"/>
    <mergeCell ref="A5:A6"/>
    <mergeCell ref="B5:B6"/>
    <mergeCell ref="C5:C6"/>
    <mergeCell ref="D5:E5"/>
    <mergeCell ref="H5:I5"/>
    <mergeCell ref="F5:G5"/>
  </mergeCells>
  <pageMargins left="0.78740157480314965" right="0.70866141732283472" top="0.78740157480314965" bottom="0.39370078740157483" header="0.19685039370078741" footer="0.19685039370078741"/>
  <pageSetup paperSize="9" scale="55" orientation="portrait" r:id="rId1"/>
  <headerFooter alignWithMargins="0">
    <oddHeader>&amp;R&amp;"Times New Roman,обычный"&amp;7Подготовлено с использованием системы &amp;"Times New Roman,полужирный"КонсультантПлюс</oddHeader>
  </headerFooter>
  <rowBreaks count="1" manualBreakCount="1">
    <brk id="42"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4</vt:i4>
      </vt:variant>
      <vt:variant>
        <vt:lpstr>Именованные диапазоны</vt:lpstr>
      </vt:variant>
      <vt:variant>
        <vt:i4>8</vt:i4>
      </vt:variant>
    </vt:vector>
  </HeadingPairs>
  <TitlesOfParts>
    <vt:vector size="12" baseType="lpstr">
      <vt:lpstr>1</vt:lpstr>
      <vt:lpstr>2</vt:lpstr>
      <vt:lpstr>3</vt:lpstr>
      <vt:lpstr>4</vt:lpstr>
      <vt:lpstr>'3'!TABLE</vt:lpstr>
      <vt:lpstr>'4'!TABLE</vt:lpstr>
      <vt:lpstr>'3'!Заголовки_для_печати</vt:lpstr>
      <vt:lpstr>'4'!Заголовки_для_печати</vt:lpstr>
      <vt:lpstr>'1'!Область_печати</vt:lpstr>
      <vt:lpstr>'2'!Область_печати</vt:lpstr>
      <vt:lpstr>'3'!Область_печати</vt:lpstr>
      <vt:lpstr>'4'!Область_печати</vt:lpstr>
    </vt:vector>
  </TitlesOfParts>
  <Company>КонсультантПлюс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КонсультантПлюс</dc:creator>
  <cp:lastModifiedBy>Пользователь Windows</cp:lastModifiedBy>
  <cp:lastPrinted>2014-10-29T03:39:03Z</cp:lastPrinted>
  <dcterms:created xsi:type="dcterms:W3CDTF">2014-08-15T10:06:32Z</dcterms:created>
  <dcterms:modified xsi:type="dcterms:W3CDTF">2018-11-12T02:06:16Z</dcterms:modified>
</cp:coreProperties>
</file>